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erfil ldguerrero\Documents\7. POAS DARY UNIDAD 02 2018\10. POAS UNIDAD 01\"/>
    </mc:Choice>
  </mc:AlternateContent>
  <bookViews>
    <workbookView xWindow="0" yWindow="0" windowWidth="14970" windowHeight="11670" tabRatio="754"/>
  </bookViews>
  <sheets>
    <sheet name="Avance Metas e Indicadores" sheetId="16" r:id="rId1"/>
    <sheet name="UPZ" sheetId="31" state="hidden" r:id="rId2"/>
    <sheet name="Barrios" sheetId="32" state="hidden" r:id="rId3"/>
  </sheets>
  <externalReferences>
    <externalReference r:id="rId4"/>
    <externalReference r:id="rId5"/>
    <externalReference r:id="rId6"/>
    <externalReference r:id="rId7"/>
    <externalReference r:id="rId8"/>
  </externalReferences>
  <definedNames>
    <definedName name="_____adj1">#REF!</definedName>
    <definedName name="_____adj2">#REF!</definedName>
    <definedName name="_____ant2">#REF!</definedName>
    <definedName name="_____cvp1">#REF!</definedName>
    <definedName name="_____cvp2003">#REF!</definedName>
    <definedName name="_____cvp2004">#REF!</definedName>
    <definedName name="_____cvp2005">#REF!</definedName>
    <definedName name="_____cvp2006">#REF!</definedName>
    <definedName name="_____idu1">#REF!</definedName>
    <definedName name="_____idu2003">#REF!</definedName>
    <definedName name="_____idu2004">#REF!</definedName>
    <definedName name="_____idu2005">#REF!</definedName>
    <definedName name="_____idu2006">#REF!</definedName>
    <definedName name="_____LO1">7.34</definedName>
    <definedName name="_____LO10">14.29</definedName>
    <definedName name="_____LO11">9.74</definedName>
    <definedName name="_____LO12">3.89</definedName>
    <definedName name="_____LO13">2.65</definedName>
    <definedName name="_____LO14">2.06</definedName>
    <definedName name="_____LO15">2.55</definedName>
    <definedName name="_____LO16">6.19</definedName>
    <definedName name="_____LO17">0.12</definedName>
    <definedName name="_____LO18">5.24</definedName>
    <definedName name="_____LO19">7.79</definedName>
    <definedName name="_____LO2">1.13</definedName>
    <definedName name="_____LO20">0.52</definedName>
    <definedName name="_____LO3">2.34</definedName>
    <definedName name="_____LO4">6.1</definedName>
    <definedName name="_____LO5">3.83</definedName>
    <definedName name="_____LO6">1.69</definedName>
    <definedName name="_____LO7">4.42</definedName>
    <definedName name="_____LO8">11.06</definedName>
    <definedName name="_____LO9">7.07</definedName>
    <definedName name="_____sh1">#REF!</definedName>
    <definedName name="_____sh2003">#REF!</definedName>
    <definedName name="_____sh2004">#REF!</definedName>
    <definedName name="_____sh2005">#REF!</definedName>
    <definedName name="_____sh2006">#REF!</definedName>
    <definedName name="_____stt1">#REF!</definedName>
    <definedName name="_____stt2003">#REF!</definedName>
    <definedName name="_____stt2005">#REF!</definedName>
    <definedName name="_____stt2006">#REF!</definedName>
    <definedName name="_____stt4">#REF!</definedName>
    <definedName name="____adj1">#REF!</definedName>
    <definedName name="____adj2">#REF!</definedName>
    <definedName name="____ant2">#REF!</definedName>
    <definedName name="____cvp1">#REF!</definedName>
    <definedName name="____cvp2003">#REF!</definedName>
    <definedName name="____cvp2004">#REF!</definedName>
    <definedName name="____cvp2005">#REF!</definedName>
    <definedName name="____cvp2006">#REF!</definedName>
    <definedName name="____idu1">#REF!</definedName>
    <definedName name="____idu2003">#REF!</definedName>
    <definedName name="____idu2004">#REF!</definedName>
    <definedName name="____idu2005">#REF!</definedName>
    <definedName name="____idu2006">#REF!</definedName>
    <definedName name="____LO1">7.34</definedName>
    <definedName name="____LO10">14.29</definedName>
    <definedName name="____LO11">9.74</definedName>
    <definedName name="____LO12">3.89</definedName>
    <definedName name="____LO13">2.65</definedName>
    <definedName name="____LO14">2.06</definedName>
    <definedName name="____LO15">2.55</definedName>
    <definedName name="____LO16">6.19</definedName>
    <definedName name="____LO17">0.12</definedName>
    <definedName name="____LO18">5.24</definedName>
    <definedName name="____LO19">7.79</definedName>
    <definedName name="____LO2">1.13</definedName>
    <definedName name="____LO20">0.52</definedName>
    <definedName name="____LO3">2.34</definedName>
    <definedName name="____LO4">6.1</definedName>
    <definedName name="____LO5">3.83</definedName>
    <definedName name="____LO6">1.69</definedName>
    <definedName name="____LO7">4.42</definedName>
    <definedName name="____LO8">11.06</definedName>
    <definedName name="____LO9">7.07</definedName>
    <definedName name="____sh1">#REF!</definedName>
    <definedName name="____sh2003">#REF!</definedName>
    <definedName name="____sh2004">#REF!</definedName>
    <definedName name="____sh2005">#REF!</definedName>
    <definedName name="____sh2006">#REF!</definedName>
    <definedName name="____stt1">#REF!</definedName>
    <definedName name="____stt2003">#REF!</definedName>
    <definedName name="____stt2005">#REF!</definedName>
    <definedName name="____stt2006">#REF!</definedName>
    <definedName name="____stt4">#REF!</definedName>
    <definedName name="___adj1">#REF!</definedName>
    <definedName name="___adj2">#REF!</definedName>
    <definedName name="___ant2">#REF!</definedName>
    <definedName name="___cvp1">#REF!</definedName>
    <definedName name="___cvp2003">#REF!</definedName>
    <definedName name="___cvp2004">#REF!</definedName>
    <definedName name="___cvp2005">#REF!</definedName>
    <definedName name="___cvp2006">#REF!</definedName>
    <definedName name="___idu1">#REF!</definedName>
    <definedName name="___idu2003">#REF!</definedName>
    <definedName name="___idu2004">#REF!</definedName>
    <definedName name="___idu2005">#REF!</definedName>
    <definedName name="___idu2006">#REF!</definedName>
    <definedName name="___LO1">7.34</definedName>
    <definedName name="___LO10">14.29</definedName>
    <definedName name="___LO11">9.74</definedName>
    <definedName name="___LO12">3.89</definedName>
    <definedName name="___LO13">2.65</definedName>
    <definedName name="___LO14">2.06</definedName>
    <definedName name="___LO15">2.55</definedName>
    <definedName name="___LO16">6.19</definedName>
    <definedName name="___LO17">0.12</definedName>
    <definedName name="___LO18">5.24</definedName>
    <definedName name="___LO19">7.79</definedName>
    <definedName name="___LO2">1.13</definedName>
    <definedName name="___LO20">0.52</definedName>
    <definedName name="___LO3">2.34</definedName>
    <definedName name="___LO4">6.1</definedName>
    <definedName name="___LO5">3.83</definedName>
    <definedName name="___LO6">1.69</definedName>
    <definedName name="___LO7">4.42</definedName>
    <definedName name="___LO8">11.06</definedName>
    <definedName name="___LO9">7.07</definedName>
    <definedName name="___sh1">#REF!</definedName>
    <definedName name="___sh2003">#REF!</definedName>
    <definedName name="___sh2004">#REF!</definedName>
    <definedName name="___sh2005">#REF!</definedName>
    <definedName name="___sh2006">#REF!</definedName>
    <definedName name="___stt1">#REF!</definedName>
    <definedName name="___stt2003">#REF!</definedName>
    <definedName name="___stt2005">#REF!</definedName>
    <definedName name="___stt2006">#REF!</definedName>
    <definedName name="___stt4">#REF!</definedName>
    <definedName name="__adj1">#REF!</definedName>
    <definedName name="__adj2">#REF!</definedName>
    <definedName name="__ant2">#REF!</definedName>
    <definedName name="__cvp1">#REF!</definedName>
    <definedName name="__cvp2003">#REF!</definedName>
    <definedName name="__cvp2004">#REF!</definedName>
    <definedName name="__cvp2005">#REF!</definedName>
    <definedName name="__cvp2006">#REF!</definedName>
    <definedName name="__idu1">#REF!</definedName>
    <definedName name="__idu2003">#REF!</definedName>
    <definedName name="__idu2004">#REF!</definedName>
    <definedName name="__idu2005">#REF!</definedName>
    <definedName name="__idu2006">#REF!</definedName>
    <definedName name="__LO1">7.34</definedName>
    <definedName name="__LO10">14.29</definedName>
    <definedName name="__LO11">9.74</definedName>
    <definedName name="__LO12">3.89</definedName>
    <definedName name="__LO13">2.65</definedName>
    <definedName name="__LO14">2.06</definedName>
    <definedName name="__LO15">2.55</definedName>
    <definedName name="__LO16">6.19</definedName>
    <definedName name="__LO17">0.12</definedName>
    <definedName name="__LO18">5.24</definedName>
    <definedName name="__LO19">7.79</definedName>
    <definedName name="__LO2">1.13</definedName>
    <definedName name="__LO20">0.52</definedName>
    <definedName name="__LO3">2.34</definedName>
    <definedName name="__LO4">6.1</definedName>
    <definedName name="__LO5">3.83</definedName>
    <definedName name="__LO6">1.69</definedName>
    <definedName name="__LO7">4.42</definedName>
    <definedName name="__LO8">11.06</definedName>
    <definedName name="__LO9">7.07</definedName>
    <definedName name="__sh1">#REF!</definedName>
    <definedName name="__sh2003">#REF!</definedName>
    <definedName name="__sh2004">#REF!</definedName>
    <definedName name="__sh2005">#REF!</definedName>
    <definedName name="__sh2006">#REF!</definedName>
    <definedName name="__stt1">#REF!</definedName>
    <definedName name="__stt2003">#REF!</definedName>
    <definedName name="__stt2005">#REF!</definedName>
    <definedName name="__stt2006">#REF!</definedName>
    <definedName name="__stt4">#REF!</definedName>
    <definedName name="_adj1">#REF!</definedName>
    <definedName name="_adj2">#REF!</definedName>
    <definedName name="_ant2">#REF!</definedName>
    <definedName name="_cvp1">#REF!</definedName>
    <definedName name="_cvp2003">#REF!</definedName>
    <definedName name="_cvp2004">#REF!</definedName>
    <definedName name="_cvp2005">#REF!</definedName>
    <definedName name="_cvp2006">#REF!</definedName>
    <definedName name="_xlnm._FilterDatabase" localSheetId="0" hidden="1">'Avance Metas e Indicadores'!$A$11:$AT$40</definedName>
    <definedName name="_idu1">#REF!</definedName>
    <definedName name="_idu2003">#REF!</definedName>
    <definedName name="_idu2004">#REF!</definedName>
    <definedName name="_idu2005">#REF!</definedName>
    <definedName name="_idu2006">#REF!</definedName>
    <definedName name="_LO1">7.34</definedName>
    <definedName name="_LO10">14.29</definedName>
    <definedName name="_LO11">9.74</definedName>
    <definedName name="_LO12">3.89</definedName>
    <definedName name="_LO13">2.65</definedName>
    <definedName name="_LO14">2.06</definedName>
    <definedName name="_LO15">2.55</definedName>
    <definedName name="_LO16">6.19</definedName>
    <definedName name="_LO17">0.12</definedName>
    <definedName name="_LO18">5.24</definedName>
    <definedName name="_LO19">7.79</definedName>
    <definedName name="_LO2">1.13</definedName>
    <definedName name="_LO20">0.52</definedName>
    <definedName name="_LO3">2.34</definedName>
    <definedName name="_LO4">6.1</definedName>
    <definedName name="_LO5">3.83</definedName>
    <definedName name="_LO6">1.69</definedName>
    <definedName name="_LO7">4.42</definedName>
    <definedName name="_LO8">11.06</definedName>
    <definedName name="_LO9">7.07</definedName>
    <definedName name="_sh1">#REF!</definedName>
    <definedName name="_sh2003">#REF!</definedName>
    <definedName name="_sh2004">#REF!</definedName>
    <definedName name="_sh2005">#REF!</definedName>
    <definedName name="_sh2006">#REF!</definedName>
    <definedName name="_stt1">#REF!</definedName>
    <definedName name="_stt2003">#REF!</definedName>
    <definedName name="_stt2005">#REF!</definedName>
    <definedName name="_stt2006">#REF!</definedName>
    <definedName name="_stt4">#REF!</definedName>
    <definedName name="ABAB">#REF!</definedName>
    <definedName name="ADJUDICACION">#REF!</definedName>
    <definedName name="Admon_rec">[1]Parametros!$E$2</definedName>
    <definedName name="anti1">#REF!</definedName>
    <definedName name="ANTICIPO">#REF!</definedName>
    <definedName name="apert1">#REF!</definedName>
    <definedName name="apert2">#REF!</definedName>
    <definedName name="APERTURA">#REF!</definedName>
    <definedName name="_xlnm.Print_Area" localSheetId="0">'Avance Metas e Indicadores'!$B$2:$AN$40</definedName>
    <definedName name="AREAS">#REF!</definedName>
    <definedName name="BASE">#REF!</definedName>
    <definedName name="BASE2">[2]BASE!$CF$6</definedName>
    <definedName name="_xlnm.Database">#REF!</definedName>
    <definedName name="comp_est1">#REF!</definedName>
    <definedName name="comp_est2">#REF!</definedName>
    <definedName name="COMP_ESTADO">#REF!</definedName>
    <definedName name="comp_fuent2">#REF!</definedName>
    <definedName name="comp_fuentes">#REF!</definedName>
    <definedName name="comp_functo">#REF!</definedName>
    <definedName name="comp_functo2">#REF!</definedName>
    <definedName name="comp_inver2">#REF!</definedName>
    <definedName name="comp_invers">#REF!</definedName>
    <definedName name="comprob1">#REF!</definedName>
    <definedName name="comprob2">#REF!</definedName>
    <definedName name="comprobacion">#REF!</definedName>
    <definedName name="dama1">#REF!</definedName>
    <definedName name="dama2003">#REF!</definedName>
    <definedName name="dama2004">#REF!</definedName>
    <definedName name="dama2005">#REF!</definedName>
    <definedName name="dama2006">#REF!</definedName>
    <definedName name="dapd1">#REF!</definedName>
    <definedName name="dapd2003">#REF!</definedName>
    <definedName name="dapd2004">#REF!</definedName>
    <definedName name="dapd2005">#REF!</definedName>
    <definedName name="dapd2006">#REF!</definedName>
    <definedName name="DFGH">#REF!</definedName>
    <definedName name="DGF">#REF!</definedName>
    <definedName name="DIST">[3]DISTRIBUC!$B$3:$K$33</definedName>
    <definedName name="DISTRI">#REF!</definedName>
    <definedName name="DISTRIBU">#REF!</definedName>
    <definedName name="DISTRIBUCION">#REF!</definedName>
    <definedName name="Entidad">[4]Hoja2!$E$1:$E$6</definedName>
    <definedName name="eSTRUCTURA">#REF!</definedName>
    <definedName name="FORMAR_CIUDAD">#REF!</definedName>
    <definedName name="gastas">#REF!</definedName>
    <definedName name="import1">#REF!</definedName>
    <definedName name="import2">#REF!</definedName>
    <definedName name="IMPORTANTE">#REF!</definedName>
    <definedName name="INF">[2]BASE!$CL$5</definedName>
    <definedName name="INF4FEB">[2]BASE!$CL$5</definedName>
    <definedName name="legal1">#REF!</definedName>
    <definedName name="legal2">#REF!</definedName>
    <definedName name="LEGALIZACION">#REF!</definedName>
    <definedName name="Meta">[4]Hoja2!$D$1:$D$45</definedName>
    <definedName name="ObjEst">[4]Hoja2!$A$1:$A$4</definedName>
    <definedName name="OJOIMPORTA">[5]BASE!$CF$6</definedName>
    <definedName name="PORAREAS">#REF!</definedName>
    <definedName name="Prog">[4]Hoja2!$B$1:$B$7</definedName>
    <definedName name="PROGRAMA">#REF!</definedName>
    <definedName name="Proy">[4]Hoja2!$C$1:$C$20</definedName>
    <definedName name="proy1">#REF!</definedName>
    <definedName name="proy2">#REF!</definedName>
    <definedName name="PROYECTOS">#REF!</definedName>
    <definedName name="ProyInv">[4]Hoja2!$F$1:$F$27</definedName>
    <definedName name="RAD_PROB">#REF!</definedName>
    <definedName name="RES_PARA_COMPARAR">[5]BASE!$CL$5</definedName>
    <definedName name="RESUMEN2">[2]BASE!$CF$6</definedName>
    <definedName name="SMLV">[1]Parametros!$E$3</definedName>
    <definedName name="TODO">[3]INICIO!$A$1</definedName>
    <definedName name="vercdpfto">#REF!</definedName>
    <definedName name="vercdpinv">#REF!</definedName>
    <definedName name="verif2">#REF!</definedName>
    <definedName name="VERIFICACION">#REF!</definedName>
    <definedName name="YU">#REF!</definedName>
  </definedNames>
  <calcPr calcId="162913"/>
</workbook>
</file>

<file path=xl/calcChain.xml><?xml version="1.0" encoding="utf-8"?>
<calcChain xmlns="http://schemas.openxmlformats.org/spreadsheetml/2006/main">
  <c r="AH39" i="16" l="1"/>
  <c r="T37" i="16"/>
  <c r="T35" i="16"/>
  <c r="T36" i="16"/>
  <c r="T39" i="16"/>
  <c r="AH28" i="16"/>
  <c r="T28" i="16" l="1"/>
  <c r="U28" i="16" s="1"/>
  <c r="AE14" i="16" l="1"/>
  <c r="AB26" i="16" l="1"/>
  <c r="AB24" i="16"/>
  <c r="AB23" i="16"/>
  <c r="AB19" i="16"/>
  <c r="AE19" i="16" s="1"/>
  <c r="AB18" i="16"/>
  <c r="AE18" i="16" s="1"/>
  <c r="AB13" i="16"/>
  <c r="AE13" i="16" s="1"/>
  <c r="AB12" i="16"/>
  <c r="AE12" i="16" s="1"/>
  <c r="AH34" i="16" l="1"/>
  <c r="T34" i="16" l="1"/>
  <c r="U34" i="16" s="1"/>
  <c r="AI34" i="16"/>
  <c r="V15" i="16"/>
  <c r="AH13" i="16"/>
  <c r="AH14" i="16"/>
  <c r="AH16" i="16"/>
  <c r="M16" i="16" s="1"/>
  <c r="AH17" i="16"/>
  <c r="M17" i="16" s="1"/>
  <c r="AH18" i="16"/>
  <c r="AH20" i="16"/>
  <c r="AH21" i="16"/>
  <c r="AH22" i="16"/>
  <c r="AH29" i="16"/>
  <c r="AH30" i="16"/>
  <c r="AH31" i="16"/>
  <c r="AH32" i="16"/>
  <c r="AH33" i="16"/>
  <c r="AH35" i="16"/>
  <c r="AH36" i="16"/>
  <c r="AH38" i="16"/>
  <c r="M40" i="16"/>
  <c r="T40" i="16" s="1"/>
  <c r="AH12" i="16"/>
  <c r="AE15" i="16" l="1"/>
  <c r="AB15" i="16"/>
  <c r="AH15" i="16" s="1"/>
  <c r="AI15" i="16" s="1"/>
  <c r="AI35" i="16"/>
  <c r="AI18" i="16"/>
  <c r="AI22" i="16"/>
  <c r="M22" i="16"/>
  <c r="AI39" i="16"/>
  <c r="AI30" i="16"/>
  <c r="AI21" i="16"/>
  <c r="T12" i="16"/>
  <c r="AI38" i="16"/>
  <c r="M38" i="16"/>
  <c r="T38" i="16" s="1"/>
  <c r="AI29" i="16"/>
  <c r="M29" i="16"/>
  <c r="AI20" i="16"/>
  <c r="AI32" i="16"/>
  <c r="AI36" i="16"/>
  <c r="AI33" i="16"/>
  <c r="AI31" i="16"/>
  <c r="AI12" i="16"/>
  <c r="AI16" i="16"/>
  <c r="AI17" i="16"/>
  <c r="AI14" i="16"/>
  <c r="AI13" i="16"/>
  <c r="T13" i="16" l="1"/>
  <c r="U13" i="16" s="1"/>
  <c r="T14" i="16"/>
  <c r="U14" i="16" s="1"/>
  <c r="T15" i="16"/>
  <c r="U15" i="16" s="1"/>
  <c r="T16" i="16"/>
  <c r="U16" i="16" s="1"/>
  <c r="T17" i="16"/>
  <c r="U17" i="16" s="1"/>
  <c r="T18" i="16"/>
  <c r="U18" i="16" s="1"/>
  <c r="T20" i="16"/>
  <c r="U20" i="16" s="1"/>
  <c r="T21" i="16"/>
  <c r="U21" i="16" s="1"/>
  <c r="T22" i="16"/>
  <c r="U22" i="16" s="1"/>
  <c r="T23" i="16"/>
  <c r="U23" i="16" s="1"/>
  <c r="T29" i="16"/>
  <c r="U29" i="16" s="1"/>
  <c r="T30" i="16"/>
  <c r="U30" i="16" s="1"/>
  <c r="T31" i="16"/>
  <c r="U31" i="16" s="1"/>
  <c r="T32" i="16"/>
  <c r="U32" i="16" s="1"/>
  <c r="T33" i="16"/>
  <c r="U33" i="16" s="1"/>
  <c r="U35" i="16"/>
  <c r="U36" i="16"/>
  <c r="U37" i="16"/>
  <c r="U38" i="16"/>
  <c r="U39" i="16"/>
  <c r="U40" i="16"/>
  <c r="U12" i="16"/>
  <c r="AH19" i="16"/>
  <c r="AI19" i="16" s="1"/>
  <c r="T19" i="16" l="1"/>
  <c r="U19" i="16" s="1"/>
  <c r="AH23" i="16"/>
  <c r="AI23" i="16" l="1"/>
  <c r="AH24" i="16"/>
  <c r="AH25" i="16" s="1"/>
  <c r="AH26" i="16" s="1"/>
  <c r="AH27" i="16" s="1"/>
  <c r="T27" i="16" l="1"/>
  <c r="U27" i="16" s="1"/>
  <c r="AI27" i="16"/>
  <c r="AI26" i="16"/>
  <c r="T26" i="16"/>
  <c r="U26" i="16" s="1"/>
  <c r="T25" i="16"/>
  <c r="U25" i="16" s="1"/>
  <c r="AI25" i="16"/>
  <c r="AI24" i="16"/>
  <c r="T24" i="16"/>
  <c r="U24" i="16" s="1"/>
</calcChain>
</file>

<file path=xl/sharedStrings.xml><?xml version="1.0" encoding="utf-8"?>
<sst xmlns="http://schemas.openxmlformats.org/spreadsheetml/2006/main" count="2853" uniqueCount="2434">
  <si>
    <t>NIZA IX</t>
  </si>
  <si>
    <t>PRADO PINZON</t>
  </si>
  <si>
    <t>PRADO SUR</t>
  </si>
  <si>
    <t>PRADO VERANIEGO</t>
  </si>
  <si>
    <t>PRADO VERANIEGO NORTE</t>
  </si>
  <si>
    <t>PRADO VERANIEGO SUR</t>
  </si>
  <si>
    <t>SAN JOSE DE SPRING</t>
  </si>
  <si>
    <t>SAN JOSE DEL PRADO</t>
  </si>
  <si>
    <t>SANTA HELENA</t>
  </si>
  <si>
    <t>TIERRA LINDA</t>
  </si>
  <si>
    <t>VICTORIA NORTE</t>
  </si>
  <si>
    <t>VILLA MORENA</t>
  </si>
  <si>
    <t>ALHAMBRA</t>
  </si>
  <si>
    <t>BATAN</t>
  </si>
  <si>
    <t>EL RECREO DE LOS FRAILES</t>
  </si>
  <si>
    <t>ESTORIL</t>
  </si>
  <si>
    <t>ILARCO</t>
  </si>
  <si>
    <t>MALIBU</t>
  </si>
  <si>
    <t>MONACO</t>
  </si>
  <si>
    <t>PASADENA</t>
  </si>
  <si>
    <t>PUENTE LARGO</t>
  </si>
  <si>
    <t>CALATAYUD</t>
  </si>
  <si>
    <t>CASA BLANCA I</t>
  </si>
  <si>
    <t>CASA BLANCA II</t>
  </si>
  <si>
    <t>CASA BLANCA SEC EL PLAN</t>
  </si>
  <si>
    <t>CASA BLANCA SEC LA GRUTA</t>
  </si>
  <si>
    <t>CASA BLANCA SUBA</t>
  </si>
  <si>
    <t>DEL MONTE</t>
  </si>
  <si>
    <t>EL VELERO</t>
  </si>
  <si>
    <t>ESCUELA DE CARABINEROS</t>
  </si>
  <si>
    <t>CALATRAVA</t>
  </si>
  <si>
    <t>CAMPANIA</t>
  </si>
  <si>
    <t>CIUDAD JARDIN NORTE</t>
  </si>
  <si>
    <t>LA COLINA CAMPESTRE</t>
  </si>
  <si>
    <t>COLINAS DE SUBA</t>
  </si>
  <si>
    <t>COVADONGA</t>
  </si>
  <si>
    <t>GRATAMIRA</t>
  </si>
  <si>
    <t>IBERIA</t>
  </si>
  <si>
    <t>LAGOS DE CORDOBA</t>
  </si>
  <si>
    <t>LAS VILLAS</t>
  </si>
  <si>
    <t>LINDARAJA</t>
  </si>
  <si>
    <t>NIZA</t>
  </si>
  <si>
    <t>NIZA NORTE</t>
  </si>
  <si>
    <t>NIZA SUBA</t>
  </si>
  <si>
    <t>NIZA VIII</t>
  </si>
  <si>
    <t>PRADO JARDIN</t>
  </si>
  <si>
    <t>PROVENZA</t>
  </si>
  <si>
    <t>RINCON DE IBERIA</t>
  </si>
  <si>
    <t>SOTILEZA</t>
  </si>
  <si>
    <t>ANDES NORTE</t>
  </si>
  <si>
    <t>CLUB DE LOS LAGARTOS</t>
  </si>
  <si>
    <t>COASMEDAS</t>
  </si>
  <si>
    <t>JULIO FLOREZ</t>
  </si>
  <si>
    <t>LA ALBORADA</t>
  </si>
  <si>
    <t>LA FLORESTA NORTE</t>
  </si>
  <si>
    <t>MORATO</t>
  </si>
  <si>
    <t>NUEVO MONTERREY</t>
  </si>
  <si>
    <t>PONTEVEDRA</t>
  </si>
  <si>
    <t>POTOSI</t>
  </si>
  <si>
    <t>SANTA ROSA</t>
  </si>
  <si>
    <t>SAN NICOLAS</t>
  </si>
  <si>
    <t>TEUSACA</t>
  </si>
  <si>
    <t>ALCAZAR DE SUBA</t>
  </si>
  <si>
    <t>ALMENDROS NORTE</t>
  </si>
  <si>
    <t>ALTO DE LA TOMA</t>
  </si>
  <si>
    <t>BOSQUES DE SAN JORGE</t>
  </si>
  <si>
    <t>CAMPANELA</t>
  </si>
  <si>
    <t>EL PENCIL BARRIO EL SALITRE</t>
  </si>
  <si>
    <t>EL PINAR</t>
  </si>
  <si>
    <t>EL PINO</t>
  </si>
  <si>
    <t>EL PORTICO</t>
  </si>
  <si>
    <t>EL SALITRE</t>
  </si>
  <si>
    <t>JAVA</t>
  </si>
  <si>
    <t>LONDRES</t>
  </si>
  <si>
    <t>MONARCAS</t>
  </si>
  <si>
    <t>NAVETAS</t>
  </si>
  <si>
    <t>PINAR DE SUBA</t>
  </si>
  <si>
    <t>PINOS DE LOMBARDIA</t>
  </si>
  <si>
    <t>PORTAL DE LAS MERCEDES</t>
  </si>
  <si>
    <t>PRADERA DE SUBA</t>
  </si>
  <si>
    <t>PRADOS DE SUBA</t>
  </si>
  <si>
    <t>PRADOS DEL SALITRE</t>
  </si>
  <si>
    <t>RINCON DE SANTA INES</t>
  </si>
  <si>
    <t>SAN FRANCISCO</t>
  </si>
  <si>
    <t>SUBA CENTRO</t>
  </si>
  <si>
    <t>TUNA ALTA</t>
  </si>
  <si>
    <t>TUNA BAJA</t>
  </si>
  <si>
    <t>TURINGIA</t>
  </si>
  <si>
    <t>VEREDA SUBA CERROS</t>
  </si>
  <si>
    <t>VILLA DEL CAMPO</t>
  </si>
  <si>
    <t>VILLA ESPERANZA</t>
  </si>
  <si>
    <t>VILLA SUSANA</t>
  </si>
  <si>
    <t>ALCAPARROS</t>
  </si>
  <si>
    <t>ALMIRANTE COLON</t>
  </si>
  <si>
    <t>ALMONACID</t>
  </si>
  <si>
    <t>ALTOS DE CHOZICA</t>
  </si>
  <si>
    <t>ALTOS DE LA ESPERANZA</t>
  </si>
  <si>
    <t>AMBERES</t>
  </si>
  <si>
    <t>ANTONIO GRANADOS</t>
  </si>
  <si>
    <t>AURES</t>
  </si>
  <si>
    <t>BOCHALEMA</t>
  </si>
  <si>
    <t>CIUDAD HUNZA</t>
  </si>
  <si>
    <t>COSTA AZUL</t>
  </si>
  <si>
    <t>EL AGUINALDO</t>
  </si>
  <si>
    <t>EL ARENAL</t>
  </si>
  <si>
    <t>EL CEREZO</t>
  </si>
  <si>
    <t>EL CONDOR</t>
  </si>
  <si>
    <t>EL JORDAN LA ESPERANZA</t>
  </si>
  <si>
    <t>EL POA</t>
  </si>
  <si>
    <t>EL NARANJAL</t>
  </si>
  <si>
    <t>EL OCAL</t>
  </si>
  <si>
    <t>EL REFUGIO DE SUBA</t>
  </si>
  <si>
    <t>CIUDADELA CAFAM</t>
  </si>
  <si>
    <t>EL TABOR</t>
  </si>
  <si>
    <t>GLORIA LARA DE ECHEVERRI</t>
  </si>
  <si>
    <t>GUILLERMO NUÑEZ</t>
  </si>
  <si>
    <t>JAIME BERMEO</t>
  </si>
  <si>
    <t>JAPON</t>
  </si>
  <si>
    <t>JAVA II SECTOR</t>
  </si>
  <si>
    <t>LA AGUADITA</t>
  </si>
  <si>
    <t>LA ESPERANZA (CALLE 131A)</t>
  </si>
  <si>
    <t>LA FLOR</t>
  </si>
  <si>
    <t>LA FLORA</t>
  </si>
  <si>
    <t>LA MANUELITA</t>
  </si>
  <si>
    <t>LA TRINITARIA</t>
  </si>
  <si>
    <t>LAGO DE SUBA</t>
  </si>
  <si>
    <t>LOMBARDIA</t>
  </si>
  <si>
    <t>LOS NOGALES</t>
  </si>
  <si>
    <t>NARANJOS ALTOS</t>
  </si>
  <si>
    <t>NUEVO CORINTO</t>
  </si>
  <si>
    <t>PALMA ALDEA</t>
  </si>
  <si>
    <t>POTRERILLO</t>
  </si>
  <si>
    <t>POTRERILLOS DE SUBA</t>
  </si>
  <si>
    <t>PRADOS DE SANTA BARBARA</t>
  </si>
  <si>
    <t>PUERTA DEL SOL</t>
  </si>
  <si>
    <t>RINCON DE SUBA</t>
  </si>
  <si>
    <t>RINCON EL CONDOR</t>
  </si>
  <si>
    <t>RINCON ESCUELA</t>
  </si>
  <si>
    <t>RIOBAMBA</t>
  </si>
  <si>
    <t>RODRIGO LARA BONILLA</t>
  </si>
  <si>
    <t>SAN CAYETANO</t>
  </si>
  <si>
    <t>SAN ISIDRO NORTE</t>
  </si>
  <si>
    <t>SAN MIGUEL TIBABUYES</t>
  </si>
  <si>
    <t>SANTA ANA DE SUBA</t>
  </si>
  <si>
    <t>SANTA BARBARA TIBABUYES</t>
  </si>
  <si>
    <t>SANTA INES - SANTA HELENA</t>
  </si>
  <si>
    <t>TABERIN</t>
  </si>
  <si>
    <t>TELECOM ARRAYANES</t>
  </si>
  <si>
    <t>TEUSAQUILLO DE SUBA</t>
  </si>
  <si>
    <t>TIBABUYES</t>
  </si>
  <si>
    <t>VILLA CATALINA</t>
  </si>
  <si>
    <t>VILLA ELISA</t>
  </si>
  <si>
    <t>VILLA MARIA</t>
  </si>
  <si>
    <t>VILLAS DEL RINCON</t>
  </si>
  <si>
    <t>BILBAO</t>
  </si>
  <si>
    <t>CAÑIZA I,II y III</t>
  </si>
  <si>
    <t>CAROLINA II y III</t>
  </si>
  <si>
    <t>LA ISABELA</t>
  </si>
  <si>
    <t>LOS NOGALES DE TIBABUYES</t>
  </si>
  <si>
    <t>MIRAMAR</t>
  </si>
  <si>
    <t>NUEVA TIBABUYES</t>
  </si>
  <si>
    <t>NUEVO CORINTO SECTOR E</t>
  </si>
  <si>
    <t>RINCON DE BOYACA</t>
  </si>
  <si>
    <t>SABANA DE TIBABUYES</t>
  </si>
  <si>
    <t>SAN CARLOS DE TIBABUYES</t>
  </si>
  <si>
    <t>SAN PEDRO DE TIBABUYES</t>
  </si>
  <si>
    <t>SANTA RITA</t>
  </si>
  <si>
    <t>TIBABUYES UNIVERSAL</t>
  </si>
  <si>
    <t>VEREDA SUBA RINCON</t>
  </si>
  <si>
    <t>VEREDA TIBABUYES</t>
  </si>
  <si>
    <t>VERONA</t>
  </si>
  <si>
    <t>VILLA CINDY</t>
  </si>
  <si>
    <t>VILLA DE LAS FLORES</t>
  </si>
  <si>
    <t>VILLA GLORIA</t>
  </si>
  <si>
    <t>VILLA GLORIA I</t>
  </si>
  <si>
    <t>VILLA CALAZANZ</t>
  </si>
  <si>
    <t>CONJUNTO RESIDENCIAL CALLA 100</t>
  </si>
  <si>
    <t>ENTRERRIOS</t>
  </si>
  <si>
    <t>ESCUELA MILITAR</t>
  </si>
  <si>
    <t>LA CASTELLANA</t>
  </si>
  <si>
    <t>LA PATRIA</t>
  </si>
  <si>
    <t>LOS ANDES</t>
  </si>
  <si>
    <t>RIONEGRO</t>
  </si>
  <si>
    <t>URBANIZACION SAN MARTIN</t>
  </si>
  <si>
    <t>VIZCAYA</t>
  </si>
  <si>
    <t>12 DE OCTUBRE</t>
  </si>
  <si>
    <t>JORGE ELIECER GAITAN</t>
  </si>
  <si>
    <t>JOSE JOAQUIN VARGAS</t>
  </si>
  <si>
    <t>ENTRE RIOS</t>
  </si>
  <si>
    <t>RINCON DEL SALITRE</t>
  </si>
  <si>
    <t>EL LABRADOR</t>
  </si>
  <si>
    <t>POPULAR MODELO</t>
  </si>
  <si>
    <t>SAN FERNANDO</t>
  </si>
  <si>
    <t>SAN FERNANDO OCCIDENTAL</t>
  </si>
  <si>
    <t>SIMON BOLIVAR</t>
  </si>
  <si>
    <t>11 DE NOVIEMBRE</t>
  </si>
  <si>
    <t>ALCAZARES NORTE</t>
  </si>
  <si>
    <t>BAQUERO</t>
  </si>
  <si>
    <t>BENJAMIN HERRERA</t>
  </si>
  <si>
    <t>CHAPINERO NOROCCIDENTAL</t>
  </si>
  <si>
    <t>COLOMBIA</t>
  </si>
  <si>
    <t>CONCEPCION NORTE</t>
  </si>
  <si>
    <t>LA MERCED NORTE</t>
  </si>
  <si>
    <t>LOS ALCAZARES</t>
  </si>
  <si>
    <t>MUEQUETA</t>
  </si>
  <si>
    <t>POLO CLUB</t>
  </si>
  <si>
    <t>QUINTA MUTIS</t>
  </si>
  <si>
    <t>SANTA SOFIA</t>
  </si>
  <si>
    <t>SIETE DE AGOSTO</t>
  </si>
  <si>
    <t>BANCO CENTRAL</t>
  </si>
  <si>
    <t>ALFONSO LOPEZ</t>
  </si>
  <si>
    <t>BELALCAZAR</t>
  </si>
  <si>
    <t>CAMPIN</t>
  </si>
  <si>
    <t>CHAPINERO OCCIDENTAL</t>
  </si>
  <si>
    <t>GALERIAS</t>
  </si>
  <si>
    <t>ARMENIA</t>
  </si>
  <si>
    <t>ESTRELLA</t>
  </si>
  <si>
    <t>LA MAGDALENA</t>
  </si>
  <si>
    <t>LA SOLEDAD</t>
  </si>
  <si>
    <t>PALERMO</t>
  </si>
  <si>
    <t>QUESADA</t>
  </si>
  <si>
    <t>SANTA TERESITA</t>
  </si>
  <si>
    <t>NICOLAS DE FEDERMAN</t>
  </si>
  <si>
    <t>NUEVO CAMPIN</t>
  </si>
  <si>
    <t>QUIRINAL</t>
  </si>
  <si>
    <t>RAFAEL NUÑEZ</t>
  </si>
  <si>
    <t>ACEVEDO TEJADA</t>
  </si>
  <si>
    <t>CAMA VIEJA</t>
  </si>
  <si>
    <t>CENTRO NARIÑO</t>
  </si>
  <si>
    <t>GRAN AMERICA</t>
  </si>
  <si>
    <t>QUINTA PAREDES</t>
  </si>
  <si>
    <t>CIUDAD SALITRE SUR-ORIENTAL</t>
  </si>
  <si>
    <t>CIUDAD SALITRE NOR-ORIENTAL</t>
  </si>
  <si>
    <t>EDUARDO SANTOS</t>
  </si>
  <si>
    <t>VERAGUAS</t>
  </si>
  <si>
    <t>COLSEGUROS</t>
  </si>
  <si>
    <t>EL LISTON</t>
  </si>
  <si>
    <t>FLORIDA</t>
  </si>
  <si>
    <t>LA FAVORITA</t>
  </si>
  <si>
    <t>LA PEPITA</t>
  </si>
  <si>
    <t>LA SABANA</t>
  </si>
  <si>
    <t>PALOQUEMAO</t>
  </si>
  <si>
    <t>PANAMERICANO</t>
  </si>
  <si>
    <t>RICAURTE</t>
  </si>
  <si>
    <t>SAMPER MENDOZA</t>
  </si>
  <si>
    <t>SAN FASON</t>
  </si>
  <si>
    <t>SAN VICTORINO</t>
  </si>
  <si>
    <t>USATAMA</t>
  </si>
  <si>
    <t>VOTO NACIONAL</t>
  </si>
  <si>
    <t>CARACAS</t>
  </si>
  <si>
    <t>CIUDAD BERNA</t>
  </si>
  <si>
    <t>CIUDAD JARDIN SUR</t>
  </si>
  <si>
    <t>LA HORTUA</t>
  </si>
  <si>
    <t>POLICARPA</t>
  </si>
  <si>
    <t>SEVILLA</t>
  </si>
  <si>
    <t>EDUARDO FREI</t>
  </si>
  <si>
    <t>LA FRAGUA</t>
  </si>
  <si>
    <t>LA FRAGUITA</t>
  </si>
  <si>
    <t>LUNA PARK</t>
  </si>
  <si>
    <t>RESTREPO</t>
  </si>
  <si>
    <t>RESTREPO OCCIDENTAL</t>
  </si>
  <si>
    <t>SAN JORGE CENTRAL II SECTOR</t>
  </si>
  <si>
    <t>SANTANDER</t>
  </si>
  <si>
    <t>SANTANDER SUR</t>
  </si>
  <si>
    <t>SENA</t>
  </si>
  <si>
    <t>VILLA MAYOR ORIENTAL</t>
  </si>
  <si>
    <t>LA GUACA</t>
  </si>
  <si>
    <t>CARABELAS</t>
  </si>
  <si>
    <t>CIUDAD MONTES</t>
  </si>
  <si>
    <t>EL SOL</t>
  </si>
  <si>
    <t>JAZMIN</t>
  </si>
  <si>
    <t>JORGE GAITAN CORTES</t>
  </si>
  <si>
    <t>LA ASUNCION</t>
  </si>
  <si>
    <t>LA CAMELIA</t>
  </si>
  <si>
    <t>LOS COMUNEROS</t>
  </si>
  <si>
    <t>PONDEROSA</t>
  </si>
  <si>
    <t>PRIMAVERA</t>
  </si>
  <si>
    <t>REMANSO</t>
  </si>
  <si>
    <t>SAN EUSEBIO</t>
  </si>
  <si>
    <t>SANTA MATILDE</t>
  </si>
  <si>
    <t>TIBANA</t>
  </si>
  <si>
    <t>TORREMOLINOS</t>
  </si>
  <si>
    <t>VILLA INES</t>
  </si>
  <si>
    <t>ALQUERIA</t>
  </si>
  <si>
    <t>AUTOPISTA MUZU</t>
  </si>
  <si>
    <t>LA CORUÑA</t>
  </si>
  <si>
    <t>MUZU</t>
  </si>
  <si>
    <t>OSPINA PEREZ</t>
  </si>
  <si>
    <t>TEJAR</t>
  </si>
  <si>
    <t>VILLA DEL ROSARIO</t>
  </si>
  <si>
    <t>VILLA SONIA</t>
  </si>
  <si>
    <t>BRISAS DEL GALAN</t>
  </si>
  <si>
    <t>CAMELIA SUR</t>
  </si>
  <si>
    <t>COLON</t>
  </si>
  <si>
    <t>LA PRADERA</t>
  </si>
  <si>
    <t>LA TRINIDAD</t>
  </si>
  <si>
    <t>EL ARPAY LA LIRA</t>
  </si>
  <si>
    <t>MILENTA</t>
  </si>
  <si>
    <t>SAN RAFAEL</t>
  </si>
  <si>
    <t>SAN RAFAEL INDUSTRIAL</t>
  </si>
  <si>
    <t>CUNDINAMARCA</t>
  </si>
  <si>
    <t>EL EJIDO</t>
  </si>
  <si>
    <t>GORGONZOLA</t>
  </si>
  <si>
    <t>INDUSTRIAL CENTENARIO</t>
  </si>
  <si>
    <t>LA FLORIDA OCCIDENTAL</t>
  </si>
  <si>
    <t>LOS EJIDOS</t>
  </si>
  <si>
    <t>PENSILVANIA</t>
  </si>
  <si>
    <t>BATALLON CALDAS</t>
  </si>
  <si>
    <t>CENTRO INDUSTRIAL</t>
  </si>
  <si>
    <t>ORTEZAL</t>
  </si>
  <si>
    <t>SALAZAR GOMEZ</t>
  </si>
  <si>
    <t>NUEVA SANTA FE DE BOGOTA</t>
  </si>
  <si>
    <t>CENTRO ADMINISTRATIVO</t>
  </si>
  <si>
    <t>LA CATEDRAL</t>
  </si>
  <si>
    <t>LAS AGUAS</t>
  </si>
  <si>
    <t>STA BARBARA</t>
  </si>
  <si>
    <t>GUSTAVO RESTREPO</t>
  </si>
  <si>
    <t>HOSPITAL SAN CARLOS</t>
  </si>
  <si>
    <t>SAN JOSE SUR</t>
  </si>
  <si>
    <t>SOCIEGO SUR</t>
  </si>
  <si>
    <t>BRAVO PAEZ</t>
  </si>
  <si>
    <t>CLARET</t>
  </si>
  <si>
    <t>INGLES</t>
  </si>
  <si>
    <t>LIBERTADOR</t>
  </si>
  <si>
    <t>MURILLO TORO</t>
  </si>
  <si>
    <t>OLAYA</t>
  </si>
  <si>
    <t>QUIROGA</t>
  </si>
  <si>
    <t>QUIROGA CENTRAL</t>
  </si>
  <si>
    <t>QUIROGA SUR</t>
  </si>
  <si>
    <t>SANTIAGO PEREZ</t>
  </si>
  <si>
    <t>VILLA MAYOR</t>
  </si>
  <si>
    <t>CARMEN DEL SOL</t>
  </si>
  <si>
    <t>CARMEN DEL SOL I SECTOR</t>
  </si>
  <si>
    <t>EL RECUERDO SAN JORGE ALTO</t>
  </si>
  <si>
    <t>EL TRIUNFO SUR</t>
  </si>
  <si>
    <t>GRANJAS SANTA SOFIA</t>
  </si>
  <si>
    <t>LA RESURRECCION</t>
  </si>
  <si>
    <t>LAS COLINAS</t>
  </si>
  <si>
    <t>LUIS LOPEZ DE MESA</t>
  </si>
  <si>
    <t>MARCO FIDEL SUAREZ</t>
  </si>
  <si>
    <t>MARCO FIDEL SUAREZ LA CAÑADA</t>
  </si>
  <si>
    <t>RESURRECCION</t>
  </si>
  <si>
    <t>RIO DE JANEIRO EL PESEBRE</t>
  </si>
  <si>
    <t>SAN JORGE SUR</t>
  </si>
  <si>
    <t>SAN JORGE-GLORIA GAITAN</t>
  </si>
  <si>
    <t>SAN JUSTINO</t>
  </si>
  <si>
    <t>SANTA LUICIA</t>
  </si>
  <si>
    <t>TERRAZAS DE SAN JORGE</t>
  </si>
  <si>
    <t>ANTONIO MORALES GALAVIS</t>
  </si>
  <si>
    <t>CALLEJON SANTA BARBARA</t>
  </si>
  <si>
    <t>CERROS DE ORIENTE</t>
  </si>
  <si>
    <t>DANUBIO DEL SUR</t>
  </si>
  <si>
    <t>EL MIRADOR SUR I Y II</t>
  </si>
  <si>
    <t>EL PENSIL</t>
  </si>
  <si>
    <t>EL PLAYON</t>
  </si>
  <si>
    <t>EL PUERTO LA LOMA DE SAN CARLOS</t>
  </si>
  <si>
    <t>EL ROSAL</t>
  </si>
  <si>
    <t>EL SOCORRO</t>
  </si>
  <si>
    <t>GOVAROBA</t>
  </si>
  <si>
    <t>GOVAROBA II</t>
  </si>
  <si>
    <t>GUIPARMA</t>
  </si>
  <si>
    <t>LA MERCED SUR SAN IGNACIO</t>
  </si>
  <si>
    <t>LA PICOTA</t>
  </si>
  <si>
    <t>LA PROVIDENCIA MEDIA</t>
  </si>
  <si>
    <t>LOS CHIRCALES</t>
  </si>
  <si>
    <t>LOS MOLINOS</t>
  </si>
  <si>
    <t>MARRUECOS</t>
  </si>
  <si>
    <t>MIRADOR DE MARROCOS</t>
  </si>
  <si>
    <t>MIRADOR LOS MOLINOS II SECTOR</t>
  </si>
  <si>
    <t>MOLINOS DEL SUR</t>
  </si>
  <si>
    <t>NUEVO PENSILVANIA SUR</t>
  </si>
  <si>
    <t>PLAYON LA PLAYITA III</t>
  </si>
  <si>
    <t>PRADERA SUR</t>
  </si>
  <si>
    <t>PRINCIPE DE BOCHICA</t>
  </si>
  <si>
    <t>PUENTE DE SAN BERNADO</t>
  </si>
  <si>
    <t>SOCORRO III SECTOR</t>
  </si>
  <si>
    <t>VILLA DEL SOL</t>
  </si>
  <si>
    <t>VILLA MORALES</t>
  </si>
  <si>
    <t>VILLAS  DEL RECUERDO</t>
  </si>
  <si>
    <t>ANTONIO MORALES II</t>
  </si>
  <si>
    <t>BUENOS.AIRES LA ESP.PARC. LA FISC</t>
  </si>
  <si>
    <t>EL BOSQUE DE LOS MOLINOS (SAN JUSTIN</t>
  </si>
  <si>
    <t>EL PORTAL II SECTOR</t>
  </si>
  <si>
    <t>LA ESPERANZA ALTA</t>
  </si>
  <si>
    <t>LA MARQUEZA</t>
  </si>
  <si>
    <t>LA PAZ  ( EL CEBADAL)</t>
  </si>
  <si>
    <t>LA PICOTA ORIENTAL</t>
  </si>
  <si>
    <t>LA RECONQUISTA</t>
  </si>
  <si>
    <t>LA RECONQUISTA  (VILLA ESTHER)</t>
  </si>
  <si>
    <t>LOS ARRAYANES II</t>
  </si>
  <si>
    <t>PALERMO SUR</t>
  </si>
  <si>
    <t>PALERMO SUR  - BRISAS</t>
  </si>
  <si>
    <t>PALERMO SUR ( EL TRIANGULO)</t>
  </si>
  <si>
    <t>PALERMO SUR LOS ARRAYANES</t>
  </si>
  <si>
    <t>PALERMO SUR OSWALDO GOMEZ</t>
  </si>
  <si>
    <t>PALERMO SUR SAN MARCOS</t>
  </si>
  <si>
    <t>PALERMO SUR SANA FONSECA</t>
  </si>
  <si>
    <t>SAN AGUSTIN</t>
  </si>
  <si>
    <t>SAN AGUSTIN II SECTOR</t>
  </si>
  <si>
    <t>SERRANIA - SECTOR CULTIVOS</t>
  </si>
  <si>
    <t>CENTRAL DE MEZCLAS</t>
  </si>
  <si>
    <t>LAS MANAS</t>
  </si>
  <si>
    <t>MOCHUELO ORIENTAL</t>
  </si>
  <si>
    <t>VEREDA EL PEDREGAL - LA LIRA</t>
  </si>
  <si>
    <t>VILLA JAQUI</t>
  </si>
  <si>
    <t>BARRANQUITOS</t>
  </si>
  <si>
    <t>BRAZUELOS SANTO DOMINGO</t>
  </si>
  <si>
    <t>ESMERALDA</t>
  </si>
  <si>
    <t>LAGUNITAS</t>
  </si>
  <si>
    <t>PATICOS</t>
  </si>
  <si>
    <t>EL MOCHUELO II</t>
  </si>
  <si>
    <t>URBANIZACION GUAITIQUIA</t>
  </si>
  <si>
    <t>ARBORIZADORA BAJA</t>
  </si>
  <si>
    <t>ATLANTA</t>
  </si>
  <si>
    <t>CORUÑA</t>
  </si>
  <si>
    <t>EL CHIRCAL SUR</t>
  </si>
  <si>
    <t>EL ESQUINERO</t>
  </si>
  <si>
    <t>LA PLAYA II</t>
  </si>
  <si>
    <t>MADELENA</t>
  </si>
  <si>
    <t>RAFEL ESCAMILLA</t>
  </si>
  <si>
    <t>SANTA ROSA SUR</t>
  </si>
  <si>
    <t>URBANIZACION PROTECHO BOGOTA</t>
  </si>
  <si>
    <t>URBANIZACION ATLANTA</t>
  </si>
  <si>
    <t>URBANIZACION CASA LARGA</t>
  </si>
  <si>
    <t>URBANIZACION LA CORUÑA</t>
  </si>
  <si>
    <t>VILLA HELENA</t>
  </si>
  <si>
    <t>ACACIA III PARTE BAJA</t>
  </si>
  <si>
    <t>ACACIAS SUR</t>
  </si>
  <si>
    <t>CANDELARIA LA NUEVA</t>
  </si>
  <si>
    <t>COLMENA</t>
  </si>
  <si>
    <t>COLMENA III</t>
  </si>
  <si>
    <t>GIBRALTAR I Y II</t>
  </si>
  <si>
    <t>JUAN J. RONDON - LA CASONA</t>
  </si>
  <si>
    <t>MILLAN LOS SAUCES</t>
  </si>
  <si>
    <t>SANTA INES LA ACACIA</t>
  </si>
  <si>
    <t>SAUCES - HORTALIZAS- RECUERDO</t>
  </si>
  <si>
    <t>VILLAS DE BOLIVAR</t>
  </si>
  <si>
    <t>ACACIA IV</t>
  </si>
  <si>
    <t>ALFA</t>
  </si>
  <si>
    <t>ALTOS DE JALISCO</t>
  </si>
  <si>
    <t>ALVARO BERNAL SEGURA</t>
  </si>
  <si>
    <t>BELLA FLOR</t>
  </si>
  <si>
    <t>BELLA FLOR SUR</t>
  </si>
  <si>
    <t>BELLA VISTA LUCERO ALTO</t>
  </si>
  <si>
    <t>BRISAS DEL VOLADOR</t>
  </si>
  <si>
    <t>BUENAVISTA SECTOR A</t>
  </si>
  <si>
    <t>CIUDAD MILAGROS</t>
  </si>
  <si>
    <t>CORDILLERA SUR</t>
  </si>
  <si>
    <t>DOMINGO LAIN I</t>
  </si>
  <si>
    <t>DOMINGO LAIN III</t>
  </si>
  <si>
    <t>EL SATELITE</t>
  </si>
  <si>
    <t>FLORIDA DEL SUR</t>
  </si>
  <si>
    <t>GIBRALTAR  SUR</t>
  </si>
  <si>
    <t>JUAN PABLO II</t>
  </si>
  <si>
    <t>LA ALAMEDA II SECTOR</t>
  </si>
  <si>
    <t>LA ESCALA III</t>
  </si>
  <si>
    <t>LA ESMERALDA SUR</t>
  </si>
  <si>
    <t>LA ESTRELLA SECTOR LAGOS</t>
  </si>
  <si>
    <t>LA TORRE</t>
  </si>
  <si>
    <t>LAS DELICIAS DEL SUR</t>
  </si>
  <si>
    <t>LAS MANITAS</t>
  </si>
  <si>
    <t>LAS MANITAS II SECTOR</t>
  </si>
  <si>
    <t>LOS ANDES SECTOR 5 NUTIBARA</t>
  </si>
  <si>
    <t>LUCERO BAJO CORPORACION SAN ISIDRO</t>
  </si>
  <si>
    <t>LUCERO BAJO SECT.  LA CONQUISTA</t>
  </si>
  <si>
    <t>LUCERO MEDIO</t>
  </si>
  <si>
    <t>LUCERO SUR BAJO</t>
  </si>
  <si>
    <t>MEISSEN</t>
  </si>
  <si>
    <t>MEXICO</t>
  </si>
  <si>
    <t>MIRADOR NUTIBARA</t>
  </si>
  <si>
    <t>NACIONES UNIDAS - CHAPARRO</t>
  </si>
  <si>
    <t>NACIONES UNIDAS - STA ROSA</t>
  </si>
  <si>
    <t>NUEVA COLOMBIA</t>
  </si>
  <si>
    <t>ROCIO ALTOS DEL SUR</t>
  </si>
  <si>
    <t>SAN LUIS ALTOS DE JALISCO</t>
  </si>
  <si>
    <t>TABOR-ALTALOMA</t>
  </si>
  <si>
    <t>URBANIZACION COMPARTIR</t>
  </si>
  <si>
    <t>URBANIZACION EL PRECISO</t>
  </si>
  <si>
    <t>URBANIZACION KALAMARY</t>
  </si>
  <si>
    <t>URBANIZACION LA ALAMEDA</t>
  </si>
  <si>
    <t>URBANIZACION LA ESCALA</t>
  </si>
  <si>
    <t>URBANIZACION LAS QUINTAS DEL SUR</t>
  </si>
  <si>
    <t>URBANIZCION LA SERRANIA DEL SUR</t>
  </si>
  <si>
    <t>VILLA GLORIA-LAS MANITAS</t>
  </si>
  <si>
    <t>VILLAS DEL DIAMANTE</t>
  </si>
  <si>
    <t>VISTA HERMOSA</t>
  </si>
  <si>
    <t>VISTA HERMOSA MZ.77A,79A,81A,82,82A,84A</t>
  </si>
  <si>
    <t>VISTA HERMOSA SECTOR CAPRI</t>
  </si>
  <si>
    <t>VISTA HERMOSA SECTOR SAN CARLOS Y EL TRIANGULO</t>
  </si>
  <si>
    <t>ACAPULCO I</t>
  </si>
  <si>
    <t>BOGOTA SECTOR TEQUENDAMA</t>
  </si>
  <si>
    <t>BOGOTA SUR- LA ESPERANZA</t>
  </si>
  <si>
    <t>BUENOS AIRES II</t>
  </si>
  <si>
    <t>BUENOS AIRES III SECTOR</t>
  </si>
  <si>
    <t>CASA DE TEJA</t>
  </si>
  <si>
    <t>EL MOCHUELO</t>
  </si>
  <si>
    <t>EL REFLEJO II</t>
  </si>
  <si>
    <t>EL TESORITO</t>
  </si>
  <si>
    <t>EL TESORO</t>
  </si>
  <si>
    <t>ELTRIGAL</t>
  </si>
  <si>
    <t>FLORIDA SUR ALTO</t>
  </si>
  <si>
    <t>INES ELVIRA</t>
  </si>
  <si>
    <t>LA CUMBRE (Antes El Recuerdo Sur)</t>
  </si>
  <si>
    <t>LOS DUQUES</t>
  </si>
  <si>
    <t>MINUTO DE MARIA</t>
  </si>
  <si>
    <t>OCHO DE DICIEMBRE</t>
  </si>
  <si>
    <t>PARCELACION BOGOTA</t>
  </si>
  <si>
    <t>QUIBA</t>
  </si>
  <si>
    <t>QUIBA URBANO</t>
  </si>
  <si>
    <t>REPUBLICA DE VENEZUELA</t>
  </si>
  <si>
    <t>RINCON DEL DIAMANTE</t>
  </si>
  <si>
    <t>SAN JOAQUIN EL VATICANO</t>
  </si>
  <si>
    <t>SAN JOAQUIN VATICANO-GALPON</t>
  </si>
  <si>
    <t>SAN JOAQUIN VATICANO-VERGEL</t>
  </si>
  <si>
    <t>SAN RAFAEL SUR</t>
  </si>
  <si>
    <t>SOTAVENTO</t>
  </si>
  <si>
    <t>URBANIZACION BUENA VISTA</t>
  </si>
  <si>
    <t>URBANIZACION CERROS DEL SUR</t>
  </si>
  <si>
    <t>URBANIZACION CHICALA</t>
  </si>
  <si>
    <t>URBANIZACION EL LIMONAR</t>
  </si>
  <si>
    <t>URBANIZACION MIRADOR DE SAN CARLOS</t>
  </si>
  <si>
    <t>URBANIZACION URAPANES DEL SUR</t>
  </si>
  <si>
    <t>VILLA DIANA LOPEZ</t>
  </si>
  <si>
    <t>VILLAS DE SAN JOAQUIN</t>
  </si>
  <si>
    <t>BELLA ESTANCIA</t>
  </si>
  <si>
    <t>BARLOVENTO</t>
  </si>
  <si>
    <t>BONANZA SUR</t>
  </si>
  <si>
    <t>CARACOLI</t>
  </si>
  <si>
    <t>CASAGRANDE</t>
  </si>
  <si>
    <t>CASAVIANCA</t>
  </si>
  <si>
    <t>CONJUNTO RESIDENCIAL LA VALVANERA</t>
  </si>
  <si>
    <t>COOPERATIVA ISMAEL PERDOMO</t>
  </si>
  <si>
    <t>EL CERRO DEL DIAMANTE</t>
  </si>
  <si>
    <t>EL ENSUEÑO</t>
  </si>
  <si>
    <t>EL PEÑON DEL CORTIJO</t>
  </si>
  <si>
    <t>EL PORVENIR DE LA ESTANCIA</t>
  </si>
  <si>
    <t>EL PORVENIR II ETAPA</t>
  </si>
  <si>
    <t>EL PORVENIR ZONA C</t>
  </si>
  <si>
    <t>EL RINCON DEL PORVENIR</t>
  </si>
  <si>
    <t>ESPINOS I</t>
  </si>
  <si>
    <t>ESPINOS III SECTOR</t>
  </si>
  <si>
    <t>GALICIA</t>
  </si>
  <si>
    <t>ISMAEL PERDOMO</t>
  </si>
  <si>
    <t>LA CARBONERA</t>
  </si>
  <si>
    <t>LA CARBONERA II</t>
  </si>
  <si>
    <t>LA ESTANCIA</t>
  </si>
  <si>
    <t>LA UNION - DIVINO NIÑO</t>
  </si>
  <si>
    <t>LOS TRES REYES - I ETAPA</t>
  </si>
  <si>
    <t>MARIA CANO</t>
  </si>
  <si>
    <t>MIRADOR DE LA ESTANCIA</t>
  </si>
  <si>
    <t>MIRADOR DE LA PRIMAVERA</t>
  </si>
  <si>
    <t>PEÑON DEL CORTIJO III SECTOR</t>
  </si>
  <si>
    <t>PERDOMO ALTO</t>
  </si>
  <si>
    <t>PRIMAVERA SUR-OCC.</t>
  </si>
  <si>
    <t>PROYECTO RAFAEL ESCAMILLA</t>
  </si>
  <si>
    <t>RINCON DE GALICIA</t>
  </si>
  <si>
    <t>RINCON DE LA ESTANCIA</t>
  </si>
  <si>
    <t>RINCON DE LA VALVANERA</t>
  </si>
  <si>
    <t>SAN ANTONIO DEL MIRADOR</t>
  </si>
  <si>
    <t>SAN ISIDRO II</t>
  </si>
  <si>
    <t>SAN ISIDRO SECTOR CARBONERAS</t>
  </si>
  <si>
    <t>SAN ISIDRO SECTOR CERRITO I</t>
  </si>
  <si>
    <t>SAN ISIDRO SECTOR CERRITO II</t>
  </si>
  <si>
    <t>SAN ISIDRO SECTOR CERRITO III</t>
  </si>
  <si>
    <t>SAN RAFAEL  DEL ALTO DE LA ESTANCIA</t>
  </si>
  <si>
    <t>SANTA VIVIANA</t>
  </si>
  <si>
    <t>SANTA VIVIANA - SECT.VISTA HERMOSA</t>
  </si>
  <si>
    <t>TRES REYES II SECTOR</t>
  </si>
  <si>
    <t>URB. BALMORAL RINCON DE LA VALVANERA</t>
  </si>
  <si>
    <t>URB. EL ARROYUELO-PREDIO EL ALMACEN</t>
  </si>
  <si>
    <t>URB. EL ENSUEÑO</t>
  </si>
  <si>
    <t>URB. RINCON DE LA VALVANERA MZ.7</t>
  </si>
  <si>
    <t>URBANIZACION BALMORAL II</t>
  </si>
  <si>
    <t>URBANIZACION BARLOVENTO</t>
  </si>
  <si>
    <t>URBANIZACION CALABRIA</t>
  </si>
  <si>
    <t>URBANIZACION GALICIA</t>
  </si>
  <si>
    <t>URBANIZACION INDIA CATALINA</t>
  </si>
  <si>
    <t>URBANIZACION LA ESTANCIA</t>
  </si>
  <si>
    <t>URBANIZACION LA LLANADA</t>
  </si>
  <si>
    <t>URBANIZACION LA RIVIERA DEL SUR</t>
  </si>
  <si>
    <t>URBANIZACION LAS HUERTAS</t>
  </si>
  <si>
    <t>URBANIZACION PEÑON DEL CORTIJO</t>
  </si>
  <si>
    <t>EMPRESA COMUNITARIA MANUELA BELTRAN</t>
  </si>
  <si>
    <t>JERUSALEN</t>
  </si>
  <si>
    <t>JERUSALEN SECTOR BELLAVISTA - LA Y</t>
  </si>
  <si>
    <t>JERUSALEN SECTOR EL PLAN</t>
  </si>
  <si>
    <t>JERUSALEN SECTOR LA ISLA</t>
  </si>
  <si>
    <t>JERUSALEN SECTOR LAS BRISAS</t>
  </si>
  <si>
    <t>JERUSALEN SECTOR MEDIA LOMA</t>
  </si>
  <si>
    <t>JERUSALEN SECTOR NUEVA ARGENTINA</t>
  </si>
  <si>
    <t>JERUSALEN SECTOR PARAISO</t>
  </si>
  <si>
    <t>JERUSALEN SECTOR PLAN CANTERAS</t>
  </si>
  <si>
    <t>JERUSALEN SECTOR POTOSI</t>
  </si>
  <si>
    <t>JERUSALEN SECTOR PRADERA - LA ESPERANZA</t>
  </si>
  <si>
    <t>JERUSALEN SECTOR SANTA ROSITA - LAS VEGAS</t>
  </si>
  <si>
    <t>JERUSALEN SECTOR TANQUE LAGUNA</t>
  </si>
  <si>
    <t>LAS VEGAS DE POTOSI</t>
  </si>
  <si>
    <t>URB. BOSQUES DE CANDELARIA</t>
  </si>
  <si>
    <t>URB. CANDELARIA LA NUEVA II SECTOR</t>
  </si>
  <si>
    <t>URBANIZACION LA MILAGROSA</t>
  </si>
  <si>
    <t>VILLA CANDELARIA ANTES SAN SIMON I, II ETAPA</t>
  </si>
  <si>
    <t>LA ISLA DE FONTIBON (Sin legalizar)</t>
  </si>
  <si>
    <t>ATAHUALPA EL CHARQUITO (Sin legalizar)</t>
  </si>
  <si>
    <t>LA LAGUNA I (Sin legalizar)</t>
  </si>
  <si>
    <t>EL RINCON DE LA IGUALDAD (Sin legalizar)</t>
  </si>
  <si>
    <t>BELEN II (Sin legalizar)</t>
  </si>
  <si>
    <t>VILLA CARMENZA II SECTOR (Sin legalizar)</t>
  </si>
  <si>
    <t>TESORO SAN MARCOS ALTO (Sin legalizar)</t>
  </si>
  <si>
    <t>CORREDOR COMERCIAL SAN ANDRES (Sin legalizar)</t>
  </si>
  <si>
    <t>GRANJAS DE SAN PEDRO II SECTOR (Sin legalizar)</t>
  </si>
  <si>
    <t>PUENTE COLORADO I (Sin legalizar)</t>
  </si>
  <si>
    <t>ALTAMIRA 2010 (Sin legalizar)</t>
  </si>
  <si>
    <t>ATENAS SURORIENTAL IV SECTOR (Sin legalizar)</t>
  </si>
  <si>
    <t>GRANADA NORTE VILLA SARMIENTO (Sin legalizar)</t>
  </si>
  <si>
    <t>PRADO PINZON IV (Sin legalizar)</t>
  </si>
  <si>
    <t>RINCON SECTOR LA ESCUELA I (Sin legalizar)</t>
  </si>
  <si>
    <t>SENDEROS DEL PORVENIR</t>
  </si>
  <si>
    <t>CAMINOS DEL PORVENIR</t>
  </si>
  <si>
    <t>PROYECTO PARQUES DEL PORVENIR</t>
  </si>
  <si>
    <t>SENDEROS DEL PORVENIR IV SECTOR 3</t>
  </si>
  <si>
    <t>CAMINOS DEL PORVENIR III</t>
  </si>
  <si>
    <t>COORDILLERA DEL SUR</t>
  </si>
  <si>
    <t>URBANIZACION GAVIOTAS</t>
  </si>
  <si>
    <t>SAN GERARDO</t>
  </si>
  <si>
    <t>CASABLANCA</t>
  </si>
  <si>
    <t>DOMINGO LAIN IV ETAPA</t>
  </si>
  <si>
    <t>NUEVO PORTAL</t>
  </si>
  <si>
    <t>CIUDAD LONDRES</t>
  </si>
  <si>
    <t>MIRADOR DEL RECREO</t>
  </si>
  <si>
    <t>VILLAS DEL RECREO</t>
  </si>
  <si>
    <t>JUAN JOSE RENDON</t>
  </si>
  <si>
    <t>ESTRELLA TURQUIA 2 SECTOR</t>
  </si>
  <si>
    <t>RINCON SECTOR LA ESCUELA I</t>
  </si>
  <si>
    <t>CENTRO SUBA EL ORAL</t>
  </si>
  <si>
    <t>ALTAMIRA 2010</t>
  </si>
  <si>
    <t>MIRADOR PARADERO</t>
  </si>
  <si>
    <t>BOGOTA SUR LA ESPERANZA 1</t>
  </si>
  <si>
    <t>VILLA ELISA II</t>
  </si>
  <si>
    <t>SAN BERNARDO II SECTOR</t>
  </si>
  <si>
    <t>PORTALES DEL NORTE IMPERIAL</t>
  </si>
  <si>
    <t>RINCON SECTOR EL CONDOR EL MORTIÑO</t>
  </si>
  <si>
    <t>VILLA ELISA PARTE ALTA</t>
  </si>
  <si>
    <t>SANTA BARBARA TIBABUYES I</t>
  </si>
  <si>
    <t>JAPON FRONTERA</t>
  </si>
  <si>
    <t>SAN MIGUEL EL CEDRO</t>
  </si>
  <si>
    <t>EL BALCONCITO</t>
  </si>
  <si>
    <t>ESPERANZA  III</t>
  </si>
  <si>
    <t>LAS FLORES II</t>
  </si>
  <si>
    <t>RECUERDO SUR I</t>
  </si>
  <si>
    <t>SANTA LIBRADA III</t>
  </si>
  <si>
    <t>FISCALA BUENAVISTA</t>
  </si>
  <si>
    <t>BUENOS AIRES IV</t>
  </si>
  <si>
    <t>SAN BLAS II SECTOR I</t>
  </si>
  <si>
    <t>ARGELIA RENACIMIENTO</t>
  </si>
  <si>
    <t>SECTOR SAN JOSE I</t>
  </si>
  <si>
    <t>VISTA HERMOSA LUCERO ALTO</t>
  </si>
  <si>
    <t>TESORO TESORITO</t>
  </si>
  <si>
    <t>PRIMAVERA 2  (Antes SAN ISIDRO CERRITOS)</t>
  </si>
  <si>
    <t>EL LLANO SECTOR FANDIÑO I</t>
  </si>
  <si>
    <t>LA ESTACION - ANDALUCIA II</t>
  </si>
  <si>
    <t>GUADUAL II</t>
  </si>
  <si>
    <t>SATURNO I</t>
  </si>
  <si>
    <t>VERSALLES INTERNACIONAL</t>
  </si>
  <si>
    <t>VILLA ESTHER</t>
  </si>
  <si>
    <t>Ciudadela El Recreo</t>
  </si>
  <si>
    <t>Dintalito</t>
  </si>
  <si>
    <t>Patio Bonito III</t>
  </si>
  <si>
    <t>Charala</t>
  </si>
  <si>
    <t>Cerrito II</t>
  </si>
  <si>
    <t>Las Huertas</t>
  </si>
  <si>
    <t>Bosque de Molinos</t>
  </si>
  <si>
    <t>Mochuelo Alto Rural</t>
  </si>
  <si>
    <t>Mochuelo Alto Urbano</t>
  </si>
  <si>
    <t>Pasquila</t>
  </si>
  <si>
    <t>Pasquilla Urbana</t>
  </si>
  <si>
    <t>Pasquillita</t>
  </si>
  <si>
    <t>El tabaco</t>
  </si>
  <si>
    <t>Las Animas</t>
  </si>
  <si>
    <t>Las Auras</t>
  </si>
  <si>
    <t>Chisaca</t>
  </si>
  <si>
    <t>El Hato</t>
  </si>
  <si>
    <t>Gloria Lara</t>
  </si>
  <si>
    <t>La Fiscala</t>
  </si>
  <si>
    <t>Sin definir</t>
  </si>
  <si>
    <t>|</t>
  </si>
  <si>
    <t>ANUALIZACIÓN DE LA META</t>
  </si>
  <si>
    <t>BOSA</t>
  </si>
  <si>
    <t>SANTA FE</t>
  </si>
  <si>
    <t>USAQUEN</t>
  </si>
  <si>
    <t>RAFAEL URIBE</t>
  </si>
  <si>
    <t>TUNJUELITO</t>
  </si>
  <si>
    <t>SUMAPAZ</t>
  </si>
  <si>
    <t>Meta</t>
  </si>
  <si>
    <t>CANDELARIA</t>
  </si>
  <si>
    <t>PUENTE ARANDA</t>
  </si>
  <si>
    <t>ANTONIO NARIÑO</t>
  </si>
  <si>
    <t>TEUSAQUILLO</t>
  </si>
  <si>
    <t>LOS ALMENDROS</t>
  </si>
  <si>
    <t>DIANA TURBAY</t>
  </si>
  <si>
    <t>ALTAMIRA</t>
  </si>
  <si>
    <t>DIANA TURBAY CULTIVOS</t>
  </si>
  <si>
    <t>LISBOA</t>
  </si>
  <si>
    <t>ANTONIO JOSE DE SUCRE</t>
  </si>
  <si>
    <t>PROVIVIENDA OCCIDENTAL</t>
  </si>
  <si>
    <t>DIANA TURBAY ARRAYANES</t>
  </si>
  <si>
    <t>GRANJAS SAN PABLO</t>
  </si>
  <si>
    <t>LA COMUNA</t>
  </si>
  <si>
    <t>COMUNEROS</t>
  </si>
  <si>
    <t>EL PARAISO</t>
  </si>
  <si>
    <t>PUERTO RICO</t>
  </si>
  <si>
    <t>EL NUEVO PORTAL</t>
  </si>
  <si>
    <t>EL PROGRESO USME</t>
  </si>
  <si>
    <t>LA REFORMA</t>
  </si>
  <si>
    <t>LAS MARGARITAS</t>
  </si>
  <si>
    <t>LOS LACHES</t>
  </si>
  <si>
    <t>ARBORIZADORA ALTA</t>
  </si>
  <si>
    <t>COMPARTIR</t>
  </si>
  <si>
    <t>BERLIN</t>
  </si>
  <si>
    <t>BOLONIA</t>
  </si>
  <si>
    <t>ISLANDIA</t>
  </si>
  <si>
    <t>SANTA CECILIA</t>
  </si>
  <si>
    <t>LUCERO ALTO</t>
  </si>
  <si>
    <t>LA GAITANA</t>
  </si>
  <si>
    <t>SAN CARLOS DE SUBA</t>
  </si>
  <si>
    <t>OLARTE</t>
  </si>
  <si>
    <t>DANUBIO</t>
  </si>
  <si>
    <t>LOS LIBERTADORES</t>
  </si>
  <si>
    <t>SAN MARTIN SUR</t>
  </si>
  <si>
    <t>BRASILIA</t>
  </si>
  <si>
    <t>EL MIRADOR</t>
  </si>
  <si>
    <t>LA CABAÑA</t>
  </si>
  <si>
    <t>DOMINGO LAIN II - EL BOSQUE</t>
  </si>
  <si>
    <t>ESTRELLA DEL SUR</t>
  </si>
  <si>
    <t>LAS LOMAS</t>
  </si>
  <si>
    <t>SAN JORGE</t>
  </si>
  <si>
    <t>LA MERCED SUR</t>
  </si>
  <si>
    <t>SAN JOSE SUR ORIENTAL</t>
  </si>
  <si>
    <t>DANUBIO II</t>
  </si>
  <si>
    <t>EL NUEVO PORTAL II</t>
  </si>
  <si>
    <t>EL PORTAL DEL DIVINO</t>
  </si>
  <si>
    <t>GALAN</t>
  </si>
  <si>
    <t>LAS ACACIAS</t>
  </si>
  <si>
    <t>SAN PEDRO</t>
  </si>
  <si>
    <t>VILLA HERMOSA</t>
  </si>
  <si>
    <t>CEDRITOS DEL SUR</t>
  </si>
  <si>
    <t>EL MINUTO DE MARIA</t>
  </si>
  <si>
    <t>ARBOLEDA SUR</t>
  </si>
  <si>
    <t>LOS ARRAYANES</t>
  </si>
  <si>
    <t>JUAN REY SUR</t>
  </si>
  <si>
    <t>GUALOCHE</t>
  </si>
  <si>
    <t>VILLA ISRAEL</t>
  </si>
  <si>
    <t>LAS GUACAMAYAS</t>
  </si>
  <si>
    <t>EL JARDIN</t>
  </si>
  <si>
    <t>LA PORTADA</t>
  </si>
  <si>
    <t>LA FONTANA</t>
  </si>
  <si>
    <t>LA SULTANA</t>
  </si>
  <si>
    <t>SAN PABLO</t>
  </si>
  <si>
    <t>HUMBERTO VALENCIA</t>
  </si>
  <si>
    <t>id_localidad</t>
  </si>
  <si>
    <t>Chapinero</t>
  </si>
  <si>
    <t>Tunjuelito</t>
  </si>
  <si>
    <t>Suba</t>
  </si>
  <si>
    <t>Teusaquillo</t>
  </si>
  <si>
    <t>Puente Aranda</t>
  </si>
  <si>
    <t>Candelaria</t>
  </si>
  <si>
    <t>id_upz</t>
  </si>
  <si>
    <t>nom_upz</t>
  </si>
  <si>
    <t>Paseo de los Libertadores</t>
  </si>
  <si>
    <t>La Academia</t>
  </si>
  <si>
    <t>Guaymaral</t>
  </si>
  <si>
    <t>Verbenal</t>
  </si>
  <si>
    <t>La Uribe</t>
  </si>
  <si>
    <t>San Cristóbal Norte</t>
  </si>
  <si>
    <t>Toberín</t>
  </si>
  <si>
    <t>Los Cedros</t>
  </si>
  <si>
    <t>Usaquén</t>
  </si>
  <si>
    <t>Country Club</t>
  </si>
  <si>
    <t>Santa Bárbara</t>
  </si>
  <si>
    <t>San José de Bavaria</t>
  </si>
  <si>
    <t>Britalia</t>
  </si>
  <si>
    <t>El Prado</t>
  </si>
  <si>
    <t>La Alhambra</t>
  </si>
  <si>
    <t>Los Andes</t>
  </si>
  <si>
    <t>Doce de Octubre</t>
  </si>
  <si>
    <t>Casa Blanca Suba</t>
  </si>
  <si>
    <t>Niza</t>
  </si>
  <si>
    <t>La Floresta</t>
  </si>
  <si>
    <t>La Ferias</t>
  </si>
  <si>
    <t>El Rincón</t>
  </si>
  <si>
    <t>Minuto de Dios</t>
  </si>
  <si>
    <t>Boyacá Real</t>
  </si>
  <si>
    <t>Santa Cecilia</t>
  </si>
  <si>
    <t>San Blas</t>
  </si>
  <si>
    <t>Sosiego</t>
  </si>
  <si>
    <t>20 de Julio</t>
  </si>
  <si>
    <t>Ciudad Jardín</t>
  </si>
  <si>
    <t>San José</t>
  </si>
  <si>
    <t>Santa Isabel</t>
  </si>
  <si>
    <t>Restrepo</t>
  </si>
  <si>
    <t>Quiroga</t>
  </si>
  <si>
    <t>Ciudad Montes</t>
  </si>
  <si>
    <t>Muzú</t>
  </si>
  <si>
    <t>Venecia</t>
  </si>
  <si>
    <t>San Rafael</t>
  </si>
  <si>
    <t>Américas</t>
  </si>
  <si>
    <t>Carvajal</t>
  </si>
  <si>
    <t>Castilla</t>
  </si>
  <si>
    <t>Kennedy Central</t>
  </si>
  <si>
    <t>Timiza</t>
  </si>
  <si>
    <t>Apogeo</t>
  </si>
  <si>
    <t>La Gloria</t>
  </si>
  <si>
    <t>Los Libertadores</t>
  </si>
  <si>
    <t>La Flora</t>
  </si>
  <si>
    <t>Marco Fidel Suárez</t>
  </si>
  <si>
    <t>Marruecos</t>
  </si>
  <si>
    <t>Diana Turbay</t>
  </si>
  <si>
    <t>Danubio</t>
  </si>
  <si>
    <t>Gran Yomasa</t>
  </si>
  <si>
    <t>Comuneros</t>
  </si>
  <si>
    <t>Alfonso López</t>
  </si>
  <si>
    <t>Parque Entrenubes</t>
  </si>
  <si>
    <t>Ciudad de Usme</t>
  </si>
  <si>
    <t>El Mochuelo</t>
  </si>
  <si>
    <t>Monteblanco</t>
  </si>
  <si>
    <t>Arborizadora</t>
  </si>
  <si>
    <t>San Francisco</t>
  </si>
  <si>
    <t>Lucero</t>
  </si>
  <si>
    <t>El Tesoro</t>
  </si>
  <si>
    <t>Ismael Perdomo</t>
  </si>
  <si>
    <t>Jerusalén</t>
  </si>
  <si>
    <t>Tibabuyes</t>
  </si>
  <si>
    <t>Bolivia</t>
  </si>
  <si>
    <t>Garcés Navas</t>
  </si>
  <si>
    <t>Engativá</t>
  </si>
  <si>
    <t>Fontibón</t>
  </si>
  <si>
    <t>Fontibón San Pablo</t>
  </si>
  <si>
    <t>Zona Franca</t>
  </si>
  <si>
    <t>Tintal Norte</t>
  </si>
  <si>
    <t>Calandaima</t>
  </si>
  <si>
    <t>Corabastos</t>
  </si>
  <si>
    <t>Gran Britalia</t>
  </si>
  <si>
    <t>Patio Bonito</t>
  </si>
  <si>
    <t>Las Margaritas</t>
  </si>
  <si>
    <t>Bosa Occidental</t>
  </si>
  <si>
    <t>Bosa Central</t>
  </si>
  <si>
    <t>El Porvenir</t>
  </si>
  <si>
    <t>Tintal Sur</t>
  </si>
  <si>
    <t>El Refugio</t>
  </si>
  <si>
    <t>San Isidro Patios</t>
  </si>
  <si>
    <t>Pardo Rubio</t>
  </si>
  <si>
    <t>Sagrado Corazon</t>
  </si>
  <si>
    <t>La Macarena</t>
  </si>
  <si>
    <t>Las Nieves</t>
  </si>
  <si>
    <t>Las Cruces</t>
  </si>
  <si>
    <t>Lourdes</t>
  </si>
  <si>
    <t>Chicó Lago</t>
  </si>
  <si>
    <t>Los Alcázares</t>
  </si>
  <si>
    <t>Galerías</t>
  </si>
  <si>
    <t>La Sabana</t>
  </si>
  <si>
    <t>Parque Salitre</t>
  </si>
  <si>
    <t>P. Simon Bolivar CAN</t>
  </si>
  <si>
    <t>Jardín Botánico</t>
  </si>
  <si>
    <t>La Esmeralda</t>
  </si>
  <si>
    <t>Quinta Paredes</t>
  </si>
  <si>
    <t>Zona Industrial</t>
  </si>
  <si>
    <t>Ciudad Salitre Oriental</t>
  </si>
  <si>
    <t>Ciudad Salitre Occidente</t>
  </si>
  <si>
    <t>Granjas de Techo</t>
  </si>
  <si>
    <t>Bavaria</t>
  </si>
  <si>
    <t>Modelia</t>
  </si>
  <si>
    <t>Capellania</t>
  </si>
  <si>
    <t>Álamos</t>
  </si>
  <si>
    <t>Aeropuerto El Dorado</t>
  </si>
  <si>
    <t>Tesoro</t>
  </si>
  <si>
    <t>id_barrio</t>
  </si>
  <si>
    <t>nom_barrio</t>
  </si>
  <si>
    <t>CANAIMA</t>
  </si>
  <si>
    <t>LA FLORESTA DE LA SABANA</t>
  </si>
  <si>
    <t>TORCA</t>
  </si>
  <si>
    <t>ALTO DE SERREZUELA</t>
  </si>
  <si>
    <t>BALCONES DE VISTA HERMOSA</t>
  </si>
  <si>
    <t>BALMORAL NORTE</t>
  </si>
  <si>
    <t>BUENAVISTA</t>
  </si>
  <si>
    <t>CHAPARRAL</t>
  </si>
  <si>
    <t>EL CODITO</t>
  </si>
  <si>
    <t>EL REFUGIO DE SAN ANTONIO</t>
  </si>
  <si>
    <t>EL VERBENAL</t>
  </si>
  <si>
    <t>HORIZONTES</t>
  </si>
  <si>
    <t>LA ESTRELLITA</t>
  </si>
  <si>
    <t>LA FRONTERA</t>
  </si>
  <si>
    <t>LA LLANURITA</t>
  </si>
  <si>
    <t>LOS CONSUELOS</t>
  </si>
  <si>
    <t>MARANTA</t>
  </si>
  <si>
    <t>MATURIN</t>
  </si>
  <si>
    <t>MEDELLIN</t>
  </si>
  <si>
    <t>MIRADOR DEL NORTE</t>
  </si>
  <si>
    <t>NUEVO HORIZONTE</t>
  </si>
  <si>
    <t>SAN ANTONIO NORTE</t>
  </si>
  <si>
    <t>SANTA FELISA</t>
  </si>
  <si>
    <t>SANTANDERSITO</t>
  </si>
  <si>
    <t>TIBABITA</t>
  </si>
  <si>
    <t>VIÑA DEL MAR</t>
  </si>
  <si>
    <t>BOSQUE DE SAN ANTONIO</t>
  </si>
  <si>
    <t>CONJUNTO CAMINO DEL PALMAR</t>
  </si>
  <si>
    <t>EL PITE</t>
  </si>
  <si>
    <t>EL REDIL</t>
  </si>
  <si>
    <t>LA CITA</t>
  </si>
  <si>
    <t>LA GRANJA NORTE</t>
  </si>
  <si>
    <t>LA URIBE</t>
  </si>
  <si>
    <t>LOS NARANJOS</t>
  </si>
  <si>
    <t>SAN JUAN BOSCO</t>
  </si>
  <si>
    <t>URBANIZACION LOS LAURELES</t>
  </si>
  <si>
    <t>AINSUCA</t>
  </si>
  <si>
    <t>ALTABLANCA</t>
  </si>
  <si>
    <t>BARRANCAS</t>
  </si>
  <si>
    <t>CALIFORNIA</t>
  </si>
  <si>
    <t>CERRO NORTE</t>
  </si>
  <si>
    <t>DON BOSCO</t>
  </si>
  <si>
    <t>LA PERLA ORIENTAL</t>
  </si>
  <si>
    <t>LAS ARENERAS</t>
  </si>
  <si>
    <t>MILAN (BARRANCAS)</t>
  </si>
  <si>
    <t>SAN CRISTOBAL NORTE</t>
  </si>
  <si>
    <t>SANTA CECILIA NORTE PARTE ALTA</t>
  </si>
  <si>
    <t>SANTA CECILIA PARTE BAJA</t>
  </si>
  <si>
    <t>SANTA TERESA</t>
  </si>
  <si>
    <t>SORATAMA</t>
  </si>
  <si>
    <t>TORCOROMA</t>
  </si>
  <si>
    <t>VILLA NYDIA</t>
  </si>
  <si>
    <t>VILLA OLIVA</t>
  </si>
  <si>
    <t>EL TOBERIN</t>
  </si>
  <si>
    <t>BABILONIA</t>
  </si>
  <si>
    <t>DARDANELOS</t>
  </si>
  <si>
    <t>ESTRELLA DEL NORTE</t>
  </si>
  <si>
    <t>GUANOA</t>
  </si>
  <si>
    <t>JARDIN NORTE</t>
  </si>
  <si>
    <t>LA LIBERIA</t>
  </si>
  <si>
    <t>LA PRADERA NORTE</t>
  </si>
  <si>
    <t>LAS ORQUIDEAS</t>
  </si>
  <si>
    <t>PANTANITO</t>
  </si>
  <si>
    <t>SANTA MONICA</t>
  </si>
  <si>
    <t>VILLA MAGDALA</t>
  </si>
  <si>
    <t>VILLAS DE ARANJUEZ</t>
  </si>
  <si>
    <t>VILLAS DEL MEDITERRANEO</t>
  </si>
  <si>
    <t>ZARAGOZA</t>
  </si>
  <si>
    <t>ACACIAS</t>
  </si>
  <si>
    <t>ANTIGUA</t>
  </si>
  <si>
    <t>BELMIRA</t>
  </si>
  <si>
    <t>BOSQUE DE PINOS</t>
  </si>
  <si>
    <t>CAOBOS SALAZAR</t>
  </si>
  <si>
    <t>CAPRI</t>
  </si>
  <si>
    <t>CEDRITOS</t>
  </si>
  <si>
    <t>CEDRO BOLIVAR</t>
  </si>
  <si>
    <t>CEDRO GOLF</t>
  </si>
  <si>
    <t>CEDRO MADEIRA</t>
  </si>
  <si>
    <t>CEDRO NARVAEZ</t>
  </si>
  <si>
    <t>CEDRO SALAZAR</t>
  </si>
  <si>
    <t>EL CONTADOR</t>
  </si>
  <si>
    <t>EL RINCON DE LAS MARGARITAS</t>
  </si>
  <si>
    <t>LA SONORA</t>
  </si>
  <si>
    <t>LOS CEDROS</t>
  </si>
  <si>
    <t>LOS CEDROS ORIENTAL</t>
  </si>
  <si>
    <t>MONTEARROYO</t>
  </si>
  <si>
    <t>NUEVA AUTOPISTA</t>
  </si>
  <si>
    <t>NUEVO COUNTRY</t>
  </si>
  <si>
    <t>SIERRAS DEL MORAL</t>
  </si>
  <si>
    <t>BELLA SUIZA</t>
  </si>
  <si>
    <t>BELLAVISTA</t>
  </si>
  <si>
    <t>BOSQUE MEDINA</t>
  </si>
  <si>
    <t>EL PAÑUELITO</t>
  </si>
  <si>
    <t>EL PEDREGAL</t>
  </si>
  <si>
    <t>ESCUELA DE CABALLERIA I</t>
  </si>
  <si>
    <t>ESCUELA DE INFANTERIA</t>
  </si>
  <si>
    <t>FRANCISCO MIRANDA</t>
  </si>
  <si>
    <t>GINEBRA</t>
  </si>
  <si>
    <t>LA ESPERANZA</t>
  </si>
  <si>
    <t>LA GLORIETA</t>
  </si>
  <si>
    <t>LAS DELICIAS DEL CARMEN</t>
  </si>
  <si>
    <t>SAGRADO CORAZON</t>
  </si>
  <si>
    <t>SAN GABRIEL</t>
  </si>
  <si>
    <t>SANTA ANA</t>
  </si>
  <si>
    <t>SANTA ANA OCCIDENTAL</t>
  </si>
  <si>
    <t>SANTA BARBARA ALTA</t>
  </si>
  <si>
    <t>SANTA BARBARA ORIENTAL</t>
  </si>
  <si>
    <t>UNICERROS</t>
  </si>
  <si>
    <t>COUNTRY CLUB</t>
  </si>
  <si>
    <t>LA CALLEJA</t>
  </si>
  <si>
    <t>LA CAROLINA</t>
  </si>
  <si>
    <t>LA CRISTALINA</t>
  </si>
  <si>
    <t>PRADOS DEL COUNTRY</t>
  </si>
  <si>
    <t>RECODO DEL COUNTRY</t>
  </si>
  <si>
    <t>SANTA COLOMA</t>
  </si>
  <si>
    <t>SOATAMA</t>
  </si>
  <si>
    <t>TOLEDO</t>
  </si>
  <si>
    <t>TORRES DEL COUNTRY</t>
  </si>
  <si>
    <t>VERGEL DEL COUNTRY</t>
  </si>
  <si>
    <t>SANTA BARBARA OCCIDENTAL</t>
  </si>
  <si>
    <t>CAMPO ALEGRE</t>
  </si>
  <si>
    <t>MOLINOS DEL NORTE</t>
  </si>
  <si>
    <t>MULTICENTRO</t>
  </si>
  <si>
    <t>NAVARRA</t>
  </si>
  <si>
    <t>RINCON DEL CHICO</t>
  </si>
  <si>
    <t>SAN PATRICIO</t>
  </si>
  <si>
    <t>SANTA BARBARA</t>
  </si>
  <si>
    <t>SANTA BARBARA CENTRAL</t>
  </si>
  <si>
    <t>SANTA BIBIANA</t>
  </si>
  <si>
    <t>SANTA PAULA</t>
  </si>
  <si>
    <t>CHICO RESERVADO</t>
  </si>
  <si>
    <t>CHICO ALTO</t>
  </si>
  <si>
    <t>EL NOGAL</t>
  </si>
  <si>
    <t>EL REFUGIO</t>
  </si>
  <si>
    <t>LA CABRERA</t>
  </si>
  <si>
    <t>LOS ROSALES</t>
  </si>
  <si>
    <t>SEMINARIO</t>
  </si>
  <si>
    <t>TOSCANA</t>
  </si>
  <si>
    <t>LA ESPERANZA NORORIENTAL</t>
  </si>
  <si>
    <t>LA SUREÑA</t>
  </si>
  <si>
    <t>SAN ISIDRO</t>
  </si>
  <si>
    <t>SAN LUIS ALTOS DEL CABO</t>
  </si>
  <si>
    <t>BOSQUE CALDERON</t>
  </si>
  <si>
    <t>BOSQUE CALDERON TEJADA</t>
  </si>
  <si>
    <t>CHAPINERO ALTO</t>
  </si>
  <si>
    <t>EL CASTILLO</t>
  </si>
  <si>
    <t>EMAUS</t>
  </si>
  <si>
    <t>GRANADA</t>
  </si>
  <si>
    <t>INGEMAR</t>
  </si>
  <si>
    <t>JUAN XXIII</t>
  </si>
  <si>
    <t>LA SALLE</t>
  </si>
  <si>
    <t>LOS OLIVOS</t>
  </si>
  <si>
    <t>MARIA CRISTINA</t>
  </si>
  <si>
    <t>MARISCAL SUCRE</t>
  </si>
  <si>
    <t>NUEVA GRANADA</t>
  </si>
  <si>
    <t>PALOMAR</t>
  </si>
  <si>
    <t>PARDO RUBIO</t>
  </si>
  <si>
    <t>SAN MARTIN DE PORRES</t>
  </si>
  <si>
    <t>VILLA ANITA</t>
  </si>
  <si>
    <t>VILLA DEL CERRO</t>
  </si>
  <si>
    <t>ANTIGUO COUNTRY</t>
  </si>
  <si>
    <t>CHICO NORTE</t>
  </si>
  <si>
    <t>CHICO NORTE II</t>
  </si>
  <si>
    <t>CHICO NORTE III</t>
  </si>
  <si>
    <t>CHICO OCCIDENTAL</t>
  </si>
  <si>
    <t>EL CHICO</t>
  </si>
  <si>
    <t>EL RETIRO</t>
  </si>
  <si>
    <t>ESPARTILLAL</t>
  </si>
  <si>
    <t>LAGO GAITAN</t>
  </si>
  <si>
    <t>PORCIUNCULA</t>
  </si>
  <si>
    <t>QUINTA CAMACHO</t>
  </si>
  <si>
    <t>CATALUÑA</t>
  </si>
  <si>
    <t>CHAPINERO CENTRAL</t>
  </si>
  <si>
    <t>CHAPINERO NORTE</t>
  </si>
  <si>
    <t>MARLY</t>
  </si>
  <si>
    <t>SUCRE</t>
  </si>
  <si>
    <t>LA MERCED</t>
  </si>
  <si>
    <t>PARQUE CENTRAL BAVARIA</t>
  </si>
  <si>
    <t>SAN DIEGO</t>
  </si>
  <si>
    <t>SAN MARTIN</t>
  </si>
  <si>
    <t>TORRES DEL PARQUE</t>
  </si>
  <si>
    <t>BOSQUE IZQUIERDO</t>
  </si>
  <si>
    <t>GERMANIA</t>
  </si>
  <si>
    <t>LA MACARENA</t>
  </si>
  <si>
    <t>LA PAZ CENTRO</t>
  </si>
  <si>
    <t>LA PERSEVERANCIA</t>
  </si>
  <si>
    <t>LA ALAMEDA</t>
  </si>
  <si>
    <t>LA CAPUCHINA</t>
  </si>
  <si>
    <t>LA VERACRUZ</t>
  </si>
  <si>
    <t>LAS NIEVES</t>
  </si>
  <si>
    <t>SANTA INES</t>
  </si>
  <si>
    <t>LAS CRUCES</t>
  </si>
  <si>
    <t>SAN BERNARDO</t>
  </si>
  <si>
    <t>ATANASIO GIRADOT</t>
  </si>
  <si>
    <t>CARTAGENA</t>
  </si>
  <si>
    <t>EGIPTO</t>
  </si>
  <si>
    <t>EGIPTO ALTO (J.C. TURBAY)</t>
  </si>
  <si>
    <t>EL BALCON</t>
  </si>
  <si>
    <t>EL CONSUELO</t>
  </si>
  <si>
    <t>EL DORADO</t>
  </si>
  <si>
    <t>EL GUAVIO</t>
  </si>
  <si>
    <t>EL ROCIO</t>
  </si>
  <si>
    <t>EL TRIUNFO</t>
  </si>
  <si>
    <t>FABRICA DE LOZA</t>
  </si>
  <si>
    <t>GRAN COLOMBIA</t>
  </si>
  <si>
    <t>LA PEÑA</t>
  </si>
  <si>
    <t>LOURDES</t>
  </si>
  <si>
    <t>RAMIREZ</t>
  </si>
  <si>
    <t>SAN DIONISIO</t>
  </si>
  <si>
    <t>SANTA ROSA DE LIMA</t>
  </si>
  <si>
    <t>VITELMA</t>
  </si>
  <si>
    <t>AGUAS CLARAS</t>
  </si>
  <si>
    <t>ALTOS DEL ZIPA</t>
  </si>
  <si>
    <t>AMAPOLAS</t>
  </si>
  <si>
    <t>AMAPOLAS II</t>
  </si>
  <si>
    <t>BALCON DE LA CASTAÑA</t>
  </si>
  <si>
    <t>BELLA VISTA SECTOR LUCERO</t>
  </si>
  <si>
    <t>BELLAVISTA PARTE BAJA</t>
  </si>
  <si>
    <t>BELLAVISTA SUR</t>
  </si>
  <si>
    <t>BOSQUE DE LOS ALPES</t>
  </si>
  <si>
    <t>BUENAVISTA SURORIENTAL</t>
  </si>
  <si>
    <t>CAMINO VIEJO SAN CRISTOBAL</t>
  </si>
  <si>
    <t>CERROS DE SAN VICENTE</t>
  </si>
  <si>
    <t>CIUDAD DE LONDRES</t>
  </si>
  <si>
    <t>CORINTO</t>
  </si>
  <si>
    <t>EL BALCON DE LA CASTAÑA</t>
  </si>
  <si>
    <t>EL FUTURO</t>
  </si>
  <si>
    <t>EL RAMAJAL</t>
  </si>
  <si>
    <t>EL RAMAJAL (SAN PEDRO)</t>
  </si>
  <si>
    <t>GRAN COLOMBIA (MOLINOS DE ORIENTE)</t>
  </si>
  <si>
    <t>HORACIO ORJUELA</t>
  </si>
  <si>
    <t>LA CASTAÑA</t>
  </si>
  <si>
    <t>LA CECILIA</t>
  </si>
  <si>
    <t>LA GRAN COLOMBIA</t>
  </si>
  <si>
    <t>LA HERRADURA</t>
  </si>
  <si>
    <t>LA JOYITA CENTRO ( BELLO HORIZONTE)</t>
  </si>
  <si>
    <t>LA PLAYA</t>
  </si>
  <si>
    <t>LA ROCA</t>
  </si>
  <si>
    <t>LA SAGRADA FAMILIA</t>
  </si>
  <si>
    <t>LAS MERCEDES</t>
  </si>
  <si>
    <t>LAURELES SUR ORIENTAL II SECTOR</t>
  </si>
  <si>
    <t>LOS ALPES</t>
  </si>
  <si>
    <t>LOS ALPES FUTURO</t>
  </si>
  <si>
    <t>LOS ARRAYANES SECTOR SANTA INES</t>
  </si>
  <si>
    <t>LOS LAURELES SUR ORIENTAL I SEC.</t>
  </si>
  <si>
    <t>MACARENA LOS ALPES</t>
  </si>
  <si>
    <t>MANANTIAL</t>
  </si>
  <si>
    <t>MANILA</t>
  </si>
  <si>
    <t>MIRAFLORES</t>
  </si>
  <si>
    <t>MOLINOS DE ORIENTE</t>
  </si>
  <si>
    <t>MONTECARLO</t>
  </si>
  <si>
    <t>NUEVA ESPAÑA</t>
  </si>
  <si>
    <t>NUEVA ESPAÑA PARTE ALTA</t>
  </si>
  <si>
    <t>RAMAJAL</t>
  </si>
  <si>
    <t>RINCON DE LA VICTRIA-B/VISTA</t>
  </si>
  <si>
    <t>SAGRADA FAMILIA</t>
  </si>
  <si>
    <t>SAN BLAS</t>
  </si>
  <si>
    <t>SAN BLAS (PARCELAS)</t>
  </si>
  <si>
    <t>SAN BLAS II SECTOR</t>
  </si>
  <si>
    <t>SAN CRISTOBAL ALTO</t>
  </si>
  <si>
    <t>SAN CRISTOBAL VIEJO</t>
  </si>
  <si>
    <t>SAN VICENTE</t>
  </si>
  <si>
    <t>SAN VICENTE ALTO</t>
  </si>
  <si>
    <t>SAN VICENTE BAJO</t>
  </si>
  <si>
    <t>SAN VICENTE SUR ORIENTE</t>
  </si>
  <si>
    <t>SANTA INES SUR</t>
  </si>
  <si>
    <t>TERRAZAS DE ORIENTE</t>
  </si>
  <si>
    <t>TRIANGULO</t>
  </si>
  <si>
    <t>TRIANGULO ALTO</t>
  </si>
  <si>
    <t>TRIANGULO BAJO</t>
  </si>
  <si>
    <t>VEREDA ALTOS DE SAN BLAS</t>
  </si>
  <si>
    <t>GOLCONDA</t>
  </si>
  <si>
    <t>PRIMERO DE MAYO</t>
  </si>
  <si>
    <t>BUENOS AIRES</t>
  </si>
  <si>
    <t>CALVO SUR</t>
  </si>
  <si>
    <t>CAMINO VIEJO DE SAN CRISTOBAL</t>
  </si>
  <si>
    <t>LA MARIA</t>
  </si>
  <si>
    <t>LAS BRISAS</t>
  </si>
  <si>
    <t>LOS DOS LEONES</t>
  </si>
  <si>
    <t>MODELO SUR</t>
  </si>
  <si>
    <t>NARIÑO SUR</t>
  </si>
  <si>
    <t>QUINTA RAMOS</t>
  </si>
  <si>
    <t>REP. DE VENEZUELA</t>
  </si>
  <si>
    <t>SAN CRISTOBAL SUR</t>
  </si>
  <si>
    <t>SAN JAVIER</t>
  </si>
  <si>
    <t>SANTA ANA SUR</t>
  </si>
  <si>
    <t>SOCIEGO</t>
  </si>
  <si>
    <t>VELODROMO</t>
  </si>
  <si>
    <t>VILLA ALBANIA</t>
  </si>
  <si>
    <t>VILLA JAVIER</t>
  </si>
  <si>
    <t>ATENAS</t>
  </si>
  <si>
    <t>20 DE JULIO</t>
  </si>
  <si>
    <t>ATENAS I</t>
  </si>
  <si>
    <t>AYACUCHO</t>
  </si>
  <si>
    <t>BARCELONA</t>
  </si>
  <si>
    <t>BARCELONA SUR</t>
  </si>
  <si>
    <t>BARCELONA SUR ORIENTAL</t>
  </si>
  <si>
    <t>BELLO HORIZONTE</t>
  </si>
  <si>
    <t>BELLO HORIZONTE III SECTOR</t>
  </si>
  <si>
    <t>CORDOBA</t>
  </si>
  <si>
    <t>EL ANGULO</t>
  </si>
  <si>
    <t>EL ENCANTO</t>
  </si>
  <si>
    <t>GRANADA SUR</t>
  </si>
  <si>
    <t>GRANADA SUR III SECTOR</t>
  </si>
  <si>
    <t>LA JOYITA</t>
  </si>
  <si>
    <t>LA SERAFINA</t>
  </si>
  <si>
    <t>MANAGUA</t>
  </si>
  <si>
    <t>MONTEBELLO</t>
  </si>
  <si>
    <t>SAN ISIDRO I Y II</t>
  </si>
  <si>
    <t>SAN ISIDRO SUR</t>
  </si>
  <si>
    <t>SAN LUIS</t>
  </si>
  <si>
    <t>SUR AMERICA</t>
  </si>
  <si>
    <t>VILLA DE LOS ALPES</t>
  </si>
  <si>
    <t>VILLA DE LOS ALPES I</t>
  </si>
  <si>
    <t>VILLA NATALY 20 DE JULIO</t>
  </si>
  <si>
    <t>ALTAMIRA CHIQUITA</t>
  </si>
  <si>
    <t>ALTOS DEL POBLADO</t>
  </si>
  <si>
    <t>ALTOS DEL VIRREY</t>
  </si>
  <si>
    <t>ALTOS DEL ZUQUE</t>
  </si>
  <si>
    <t>BELLAVISTA PARTE ALTA</t>
  </si>
  <si>
    <t>BELLAVISTA SUR ORIENTAL</t>
  </si>
  <si>
    <t>CIUDADELA SANTA ROSA</t>
  </si>
  <si>
    <t>EL QUINDIO</t>
  </si>
  <si>
    <t>EL RECODO-REPUBLICA DE CANADA</t>
  </si>
  <si>
    <t>EL RODEO</t>
  </si>
  <si>
    <t>LA COLMENA</t>
  </si>
  <si>
    <t>LA GLORIA</t>
  </si>
  <si>
    <t>LA GLORIA BAJA</t>
  </si>
  <si>
    <t>LA GLORIA MZ 11</t>
  </si>
  <si>
    <t>LA GLORIA OCCIDENTAL</t>
  </si>
  <si>
    <t>LA GLORIA ORIENTAL</t>
  </si>
  <si>
    <t>LA GLORIA SAN MIGUEL</t>
  </si>
  <si>
    <t>LA GROVANA</t>
  </si>
  <si>
    <t>LA VICTORIA</t>
  </si>
  <si>
    <t>LA VICTORIA II SECTOR</t>
  </si>
  <si>
    <t>LA VICTORIA III SECTOR</t>
  </si>
  <si>
    <t>LAS GAVIOTAS</t>
  </si>
  <si>
    <t>LAS GUACAMAYAS I, II Y III</t>
  </si>
  <si>
    <t>LOS PUENTES</t>
  </si>
  <si>
    <t>MALVINAS</t>
  </si>
  <si>
    <t>MORALVA</t>
  </si>
  <si>
    <t>PANORAMA (ANTES ALTAMIRA)</t>
  </si>
  <si>
    <t>PASEITO III</t>
  </si>
  <si>
    <t>PUENTE COLORADO</t>
  </si>
  <si>
    <t>QUINDIO</t>
  </si>
  <si>
    <t>QUINDIO I Y II</t>
  </si>
  <si>
    <t>QUINDIO II</t>
  </si>
  <si>
    <t>SAN JOSE</t>
  </si>
  <si>
    <t>SAN JOSE ORIENTAL</t>
  </si>
  <si>
    <t>SAN MARTIN DE LOBA I Y II</t>
  </si>
  <si>
    <t>ANTIOQUIA</t>
  </si>
  <si>
    <t>CANADA LA GUIRA</t>
  </si>
  <si>
    <t>CANADA LA GUIRA II SECTOR</t>
  </si>
  <si>
    <t>CANADA-SAN LUIS</t>
  </si>
  <si>
    <t>CHIGUAZA</t>
  </si>
  <si>
    <t>EL PINAR O REP. DEL CANADA II S.</t>
  </si>
  <si>
    <t>JUAN REY (LA PAZ)</t>
  </si>
  <si>
    <t>LA BELLEZA</t>
  </si>
  <si>
    <t>LA NUEVA GLORIA</t>
  </si>
  <si>
    <t>LA NUEVA GLORIA II SECTOR</t>
  </si>
  <si>
    <t>LA PENINSULA</t>
  </si>
  <si>
    <t>LA SIERRA</t>
  </si>
  <si>
    <t>LAS GAVIOTAS*</t>
  </si>
  <si>
    <t>LOS LIBERTADORES S. EL TESORO</t>
  </si>
  <si>
    <t>LOS LIBERTADORES S. LA COLINA</t>
  </si>
  <si>
    <t>LOS LIBERTADORES S.SAN IGNACIO</t>
  </si>
  <si>
    <t>LOS LIBERTADORES S.SAN ISIDRO</t>
  </si>
  <si>
    <t>LOS LIBERTADORES S.SAN JOSE</t>
  </si>
  <si>
    <t>LOS LIBERTADORES S.SAN LUIS</t>
  </si>
  <si>
    <t>LOS LIBERTADORES S.SAN MIGUEL</t>
  </si>
  <si>
    <t>LOS LIBERTADORES, BQUE DIAMANT, TRIANGULO</t>
  </si>
  <si>
    <t>LOS PINARES</t>
  </si>
  <si>
    <t>LOS PINOS</t>
  </si>
  <si>
    <t>NUEVA DELLY</t>
  </si>
  <si>
    <t>NUEVA GLORIA</t>
  </si>
  <si>
    <t>NUEVA ROMA</t>
  </si>
  <si>
    <t>NUEVAS MALVINAS O EL TRIUNFO</t>
  </si>
  <si>
    <t>REPUBLICA DEL CANADA</t>
  </si>
  <si>
    <t>REPUBLICA DEL CANADA-EL PINAR</t>
  </si>
  <si>
    <t>SAN JACINTO</t>
  </si>
  <si>
    <t>SAN MANUEL</t>
  </si>
  <si>
    <t>SAN RAFAEL SUR ORIENTAL</t>
  </si>
  <si>
    <t>SAN RAFAEL USME</t>
  </si>
  <si>
    <t>SANTA RITA I, II Y III</t>
  </si>
  <si>
    <t>SANTA RITA SUR ORIENTAL</t>
  </si>
  <si>
    <t>VALPARAISO</t>
  </si>
  <si>
    <t>VILLA ANGELICA CANADA LA GUIRA</t>
  </si>
  <si>
    <t>VILLA AURORA</t>
  </si>
  <si>
    <t>VILLABELL</t>
  </si>
  <si>
    <t>YOMASA</t>
  </si>
  <si>
    <t>VILLA ANGELICA</t>
  </si>
  <si>
    <t>EL PARAISO SUR ORIENTAL I SEC.</t>
  </si>
  <si>
    <t>JUAN REY I Y II</t>
  </si>
  <si>
    <t>VILLA BEGONIA</t>
  </si>
  <si>
    <t>COSTA RICA</t>
  </si>
  <si>
    <t>DOÑA LILIANA</t>
  </si>
  <si>
    <t>EL BOSQUE KM. 11</t>
  </si>
  <si>
    <t>JUAN JOSE RONDON</t>
  </si>
  <si>
    <t>JUAN JOSE RONDON II SECTOR</t>
  </si>
  <si>
    <t>LA FLORA PARCELACION SAN PEDRO</t>
  </si>
  <si>
    <t>LAS VIOLETAS</t>
  </si>
  <si>
    <t>LOS SOCHES</t>
  </si>
  <si>
    <t>PARCELACION SAN PEDRO</t>
  </si>
  <si>
    <t>TIHUAQUE</t>
  </si>
  <si>
    <t>UNION</t>
  </si>
  <si>
    <t>VILLA DIANA</t>
  </si>
  <si>
    <t>VILLA ROSITA</t>
  </si>
  <si>
    <t>ALASKA</t>
  </si>
  <si>
    <t>ARRAYANES</t>
  </si>
  <si>
    <t>DANUBIO AZUL</t>
  </si>
  <si>
    <t>DAZA SECTOR II</t>
  </si>
  <si>
    <t>DUITAMA</t>
  </si>
  <si>
    <t>EL PORVENIR</t>
  </si>
  <si>
    <t>EL PORVENIR II SECTOR</t>
  </si>
  <si>
    <t>FISCALA II LA FORTUNA</t>
  </si>
  <si>
    <t>FISCALA SECTOR CENTRO</t>
  </si>
  <si>
    <t>LA FISCALA LOS TRES LAURELES</t>
  </si>
  <si>
    <t>LA FISCALA LOTE 16</t>
  </si>
  <si>
    <t>LA FISCALA LOTE 16A</t>
  </si>
  <si>
    <t>LA FISCALA SECTOR CENTRO</t>
  </si>
  <si>
    <t>LA FISCALA SECTOR DAZA</t>
  </si>
  <si>
    <t>LA FISCALA SECTOR NORTE</t>
  </si>
  <si>
    <t>LA FISCALA SECTOR RODRIGUEZ</t>
  </si>
  <si>
    <t>LA MORENA I</t>
  </si>
  <si>
    <t>LA MORENA II</t>
  </si>
  <si>
    <t>LA MORENA II (SECTOR VILLA SANDRA)</t>
  </si>
  <si>
    <t>MORENA II SECTOR VILLA SANDRA</t>
  </si>
  <si>
    <t>NUEVA ESPERANZA</t>
  </si>
  <si>
    <t>VILLA NEIZA</t>
  </si>
  <si>
    <t>PICOTA SUR</t>
  </si>
  <si>
    <t>PORVENIR</t>
  </si>
  <si>
    <t>ALMIRANTE PADILLA</t>
  </si>
  <si>
    <t>ALTOS DEL PINO</t>
  </si>
  <si>
    <t>ARIZONA</t>
  </si>
  <si>
    <t>BARRANQUILLITA</t>
  </si>
  <si>
    <t>BENJAMIN URIBE</t>
  </si>
  <si>
    <t>BETANIA</t>
  </si>
  <si>
    <t>BETANIA II</t>
  </si>
  <si>
    <t>BOLONIA*</t>
  </si>
  <si>
    <t>BULEVAR DEL SUR</t>
  </si>
  <si>
    <t>CASA LOMA II</t>
  </si>
  <si>
    <t>CASA REY</t>
  </si>
  <si>
    <t>CASALOMA</t>
  </si>
  <si>
    <t>COMPOSTELA I</t>
  </si>
  <si>
    <t>COMPOSTELA II</t>
  </si>
  <si>
    <t>COMPOSTELA III</t>
  </si>
  <si>
    <t>EL BOSQUE</t>
  </si>
  <si>
    <t>EL CORTIJO</t>
  </si>
  <si>
    <t>EL CURUBO</t>
  </si>
  <si>
    <t>EL JORDAN</t>
  </si>
  <si>
    <t>EL NEVADO</t>
  </si>
  <si>
    <t>EL RECUERDO SUR</t>
  </si>
  <si>
    <t>EL REFUGIO SECTOR SANTA LIBRADA</t>
  </si>
  <si>
    <t>EL ROSAL-MIRADOR</t>
  </si>
  <si>
    <t>EL RUBI II SECTOR</t>
  </si>
  <si>
    <t>GRAN YOMASA I</t>
  </si>
  <si>
    <t>GRAN YOMASA II SECTOR</t>
  </si>
  <si>
    <t>LA ANDREA</t>
  </si>
  <si>
    <t>LA AURORA</t>
  </si>
  <si>
    <t>LA FORTALEZA</t>
  </si>
  <si>
    <t>LA REGADERA KM. 11</t>
  </si>
  <si>
    <t>LA REGADERA SUR</t>
  </si>
  <si>
    <t>LAS GRANJAS DE SAN PEDRO (SANTA LIBRADA)</t>
  </si>
  <si>
    <t>LAS VIVIENDAS</t>
  </si>
  <si>
    <t>LOS TEJARES SUR II SECTOR</t>
  </si>
  <si>
    <t>NUEVO SAN ANDRES DE LOS ALTOS</t>
  </si>
  <si>
    <t>OLIVARES</t>
  </si>
  <si>
    <t>SALAZAR SALAZAR</t>
  </si>
  <si>
    <t>SAN ANDRES ALTO</t>
  </si>
  <si>
    <t>SAN FELIPE</t>
  </si>
  <si>
    <t>SAN JUAN BAUTISTA</t>
  </si>
  <si>
    <t>SAN JUAN I SECTOR</t>
  </si>
  <si>
    <t>SAN JUAN II SECTOR</t>
  </si>
  <si>
    <t>SAN JUAN II Y III SECTOR</t>
  </si>
  <si>
    <t>SAN LIBRADA LOS TEJARES</t>
  </si>
  <si>
    <t>SANTA LIBRADA</t>
  </si>
  <si>
    <t>SANTA LIBRADA LA ESPERANZA</t>
  </si>
  <si>
    <t>SANTA LIBRADA LA SUREÑA</t>
  </si>
  <si>
    <t>SANTA LIBRADA LOS TEJARES (GRAN YOMASA)</t>
  </si>
  <si>
    <t>SANTA LIBRADA NORTE</t>
  </si>
  <si>
    <t>SANTA LIBRADA S. SAN BERNARDINO</t>
  </si>
  <si>
    <t>SANTA LIBRADA S. SAN FRANCISCO</t>
  </si>
  <si>
    <t>SANTA LIBRADA SALAZAR SALAZAR</t>
  </si>
  <si>
    <t>SANTA LIBRADA SECTOR LA PEÑA</t>
  </si>
  <si>
    <t>SANTA MARTA II SECTOR</t>
  </si>
  <si>
    <t>SANTA MARTHA</t>
  </si>
  <si>
    <t>SANTA MARTHA II</t>
  </si>
  <si>
    <t>SIERRA MORENA</t>
  </si>
  <si>
    <t>TENERIFE II SECTOR</t>
  </si>
  <si>
    <t>URB. COSTA RICA BARRIO SAN ANDRES DE LOS ALTOS</t>
  </si>
  <si>
    <t>URBANIZACION BRASILIA II SECTOR</t>
  </si>
  <si>
    <t>URBANIZACION BRASILIA SUR</t>
  </si>
  <si>
    <t>URBANIZACION CARTAGENA</t>
  </si>
  <si>
    <t>URBANIZACION LA ANDREA</t>
  </si>
  <si>
    <t>URBANIZACION LA AURORA II ETAPA</t>
  </si>
  <si>
    <t>URBANIZACION MIRAVALLE</t>
  </si>
  <si>
    <t>URBANIZACION TEQUENDAMA</t>
  </si>
  <si>
    <t>VIANEY</t>
  </si>
  <si>
    <t>VILLA ALEJANDRIA</t>
  </si>
  <si>
    <t>VILLA NELLY</t>
  </si>
  <si>
    <t>VILLAS DE SANTA ISABEL-P.ENTRE NUBES</t>
  </si>
  <si>
    <t>VILLAS DEL EDEN</t>
  </si>
  <si>
    <t>YOMASITA</t>
  </si>
  <si>
    <t>ALFONSO LOPEZ SECTOR CHARALA</t>
  </si>
  <si>
    <t>ANTONIO JOSE DE SUCRE I</t>
  </si>
  <si>
    <t>ANTONIO JOSE DE SUCRE II</t>
  </si>
  <si>
    <t>ANTONIO JOSE DE SUCRE III</t>
  </si>
  <si>
    <t>BELLAVISTA ALTA</t>
  </si>
  <si>
    <t>BELLAVISTA II SECTOR</t>
  </si>
  <si>
    <t>BOSQUE EL LIMONAR</t>
  </si>
  <si>
    <t>BOSQUE EL LIMONAR II SECTOR</t>
  </si>
  <si>
    <t>BRAZUELOS</t>
  </si>
  <si>
    <t>BRAZUELOS OCCIDENTAL*</t>
  </si>
  <si>
    <t>BRAZUELOS SECTOR EL PARAISO</t>
  </si>
  <si>
    <t>BRAZUELOS SECTOR LA ESMERALDA</t>
  </si>
  <si>
    <t>CENTRO EDUCATIVO SAN JOSE</t>
  </si>
  <si>
    <t>CHAPINERITO</t>
  </si>
  <si>
    <t>CHICO SUR</t>
  </si>
  <si>
    <t>CHICO SUR II SECTOR</t>
  </si>
  <si>
    <t>CIUDADELA CANTA RANA I, II, III SECTOR</t>
  </si>
  <si>
    <t>EL BRILLANTE</t>
  </si>
  <si>
    <t>EL ESPINO</t>
  </si>
  <si>
    <t>EL MORTIÑO</t>
  </si>
  <si>
    <t>EL RUBI</t>
  </si>
  <si>
    <t>EL TUNO</t>
  </si>
  <si>
    <t>EL UVAL</t>
  </si>
  <si>
    <t>EL VIRREY ULTIMA ETAPA</t>
  </si>
  <si>
    <t>FINCA LA ESPERANZA</t>
  </si>
  <si>
    <t>LA ESMERALDA EL RECUERDO</t>
  </si>
  <si>
    <t>LA ESPERANZA KM. 10</t>
  </si>
  <si>
    <t>LAS FLORES</t>
  </si>
  <si>
    <t>LORENZO ALCANTUZ I SECTOR</t>
  </si>
  <si>
    <t>LORENZO ALCANTUZ II SECTOR</t>
  </si>
  <si>
    <t>LOS ALTOS DEL BRAZUELO</t>
  </si>
  <si>
    <t>MARICHUELA III SECTOR (CAFAM II S.)</t>
  </si>
  <si>
    <t>MONTEBLANCO</t>
  </si>
  <si>
    <t>MONTEVIDEO</t>
  </si>
  <si>
    <t>NUEVO SAN LUIS</t>
  </si>
  <si>
    <t>SAN JOAQUIN EL UVAL</t>
  </si>
  <si>
    <t>SECTOR GRANJAS DE SAN PEDRO</t>
  </si>
  <si>
    <t>TENERIFE</t>
  </si>
  <si>
    <t>URBANIZACION CHUNIZA I</t>
  </si>
  <si>
    <t>URBANIZACION JARON MONTE RUBIO</t>
  </si>
  <si>
    <t>URBANIZACION LIBANO</t>
  </si>
  <si>
    <t>URBANIZACION MARICHUELA</t>
  </si>
  <si>
    <t>USMINIA</t>
  </si>
  <si>
    <t>VILLA ALEMANIA</t>
  </si>
  <si>
    <t>VILLA ALEMANIA II SECTOR</t>
  </si>
  <si>
    <t>VILLA ANITA SUR</t>
  </si>
  <si>
    <t>VILLA ISRAEL II</t>
  </si>
  <si>
    <t>ALFONSO LOPEZ SECTOR BUENOS AIRES</t>
  </si>
  <si>
    <t>ALFONSO LOPEZ SECTOR EL PROGRESO</t>
  </si>
  <si>
    <t>BRISAS DEL LLANO</t>
  </si>
  <si>
    <t>EL PORTAL II ETAPA</t>
  </si>
  <si>
    <t>EL REFUGIO I Y II</t>
  </si>
  <si>
    <t>EL TRIANGULO</t>
  </si>
  <si>
    <t>EL UVAL II SECTOR</t>
  </si>
  <si>
    <t>LA HUERTA</t>
  </si>
  <si>
    <t>LA ORQUIDEA USME</t>
  </si>
  <si>
    <t>NUEVO PORVENIR (59)</t>
  </si>
  <si>
    <t>NUEVO PROGRESO-EL PROGRESO II SECTOR</t>
  </si>
  <si>
    <t>PORTAL DE LA VEGA</t>
  </si>
  <si>
    <t>PORTAL DE ORIENTE</t>
  </si>
  <si>
    <t>PORTAL DEL DIVINO</t>
  </si>
  <si>
    <t>PUERTA AL LLANO</t>
  </si>
  <si>
    <t>PUERTA AL LLANO II</t>
  </si>
  <si>
    <t>REFUGIO I</t>
  </si>
  <si>
    <t>EL BOSQUE CENTRAL</t>
  </si>
  <si>
    <t>EL REFUGIO I</t>
  </si>
  <si>
    <t>LA ESPERANZA SUR</t>
  </si>
  <si>
    <t>LOS OLIVARES</t>
  </si>
  <si>
    <t>PEPINITOS</t>
  </si>
  <si>
    <t>TOCAIMITA ORIENTAL</t>
  </si>
  <si>
    <t>TOCAIMITA SUR</t>
  </si>
  <si>
    <t>CIUDADELA EL OASIS</t>
  </si>
  <si>
    <t>CENTRO USME</t>
  </si>
  <si>
    <t>EL BOSQUE KM 11</t>
  </si>
  <si>
    <t>EL OASIS</t>
  </si>
  <si>
    <t>EL PEDREGAL LA LIRA</t>
  </si>
  <si>
    <t>EL SALTEADOR</t>
  </si>
  <si>
    <t>CONDADO DE SANTA LUCIA</t>
  </si>
  <si>
    <t>CONJUNTO RESIDENCIAL NUEVO MUZU</t>
  </si>
  <si>
    <t>EL CARMEN</t>
  </si>
  <si>
    <t>ESCUELA DE POLICIA GENERAL SANTANDER</t>
  </si>
  <si>
    <t>FATIMA</t>
  </si>
  <si>
    <t>ISLA DEL SOL</t>
  </si>
  <si>
    <t>LAGUNETA</t>
  </si>
  <si>
    <t>NUEVO MUZU</t>
  </si>
  <si>
    <t>ONTARIO</t>
  </si>
  <si>
    <t>PARQUE METROPOLITANO EL TUNAL</t>
  </si>
  <si>
    <t>PARQUE REAL I,II</t>
  </si>
  <si>
    <t>RINCON DE MUZU</t>
  </si>
  <si>
    <t>RINCON DE NUEVO MUZU</t>
  </si>
  <si>
    <t>RINCON DE VENECIA</t>
  </si>
  <si>
    <t>SAMORE</t>
  </si>
  <si>
    <t>SAN VICENTE DE FERRER</t>
  </si>
  <si>
    <t>SANTA LUCIA</t>
  </si>
  <si>
    <t>TEJAR DE ONTARIO</t>
  </si>
  <si>
    <t>CIUDAD TUNAL</t>
  </si>
  <si>
    <t>VENECIA</t>
  </si>
  <si>
    <t>VENECIA OCCIDENTAL</t>
  </si>
  <si>
    <t>VILLA XIMENA</t>
  </si>
  <si>
    <t>ABRAHAM LINCON</t>
  </si>
  <si>
    <t>SAN BENITO</t>
  </si>
  <si>
    <t>SAN CARLOS</t>
  </si>
  <si>
    <t>TUNALITO</t>
  </si>
  <si>
    <t>JARDINES DEL APOGEO</t>
  </si>
  <si>
    <t>EL MOTORISTA</t>
  </si>
  <si>
    <t>INDUSTRIAL</t>
  </si>
  <si>
    <t>LA ILUSION</t>
  </si>
  <si>
    <t>NUEVO CHILE</t>
  </si>
  <si>
    <t>VILLAS DEL RIO</t>
  </si>
  <si>
    <t>AMARUC</t>
  </si>
  <si>
    <t>BERLIN DE BOSA LA LIBERTAD III</t>
  </si>
  <si>
    <t>BOSA NOVA</t>
  </si>
  <si>
    <t>BOSA NOVA II SECTOR</t>
  </si>
  <si>
    <t>BOSALINDA (HILDEBRANDO OLARTE)</t>
  </si>
  <si>
    <t>BRASIL II SECTOR</t>
  </si>
  <si>
    <t>BRASIL II SEGUNDA ETAPA</t>
  </si>
  <si>
    <t>BRASIL LOPEZ Y PIÑEROS</t>
  </si>
  <si>
    <t>BRASIL MATERAS ACACIAS S.JORGE</t>
  </si>
  <si>
    <t>BRASIL SECTOR BARRETO</t>
  </si>
  <si>
    <t>BRASIL SECTOR PORTAL Y CASTILLO</t>
  </si>
  <si>
    <t>BRASILIA  2° SECTOR</t>
  </si>
  <si>
    <t>BRASILIA  3° SECTOR</t>
  </si>
  <si>
    <t>BRASILIA I SECTOR</t>
  </si>
  <si>
    <t>CAMPO HERMOSO</t>
  </si>
  <si>
    <t>CASA NUEVA</t>
  </si>
  <si>
    <t>CHIICALA</t>
  </si>
  <si>
    <t>CIUDADELA LA LIBERTAD II</t>
  </si>
  <si>
    <t>DANUBIO AZUL I</t>
  </si>
  <si>
    <t>DANUBIO III</t>
  </si>
  <si>
    <t>DIAMANTE SUR</t>
  </si>
  <si>
    <t>DIVINO NIÑO</t>
  </si>
  <si>
    <t>EL BOSQUE DE BOSA</t>
  </si>
  <si>
    <t>EL CAUCE</t>
  </si>
  <si>
    <t>EL DIAMANTE</t>
  </si>
  <si>
    <t>EL JAZMIN SECTOR EL TRIANGULO</t>
  </si>
  <si>
    <t>EL LIBERTADOR</t>
  </si>
  <si>
    <t>EL LIBERTADOR II</t>
  </si>
  <si>
    <t>EL PARADERO</t>
  </si>
  <si>
    <t>EL PORTAL DE LA LIBERTAD</t>
  </si>
  <si>
    <t>EL PORTAL I y II SECTOR</t>
  </si>
  <si>
    <t>EL PORVENIR III</t>
  </si>
  <si>
    <t>EL PORVENIR SECTOR BRASIL</t>
  </si>
  <si>
    <t>EL PROGRESO II SECTOR</t>
  </si>
  <si>
    <t>EL RECUERDO 4 A , 5, 6, 7</t>
  </si>
  <si>
    <t>EL RECUERDO II</t>
  </si>
  <si>
    <t>EL RECUERDO SAN BERNARDINO</t>
  </si>
  <si>
    <t>EL RINCON DE BOSA</t>
  </si>
  <si>
    <t>EL SAUCE</t>
  </si>
  <si>
    <t>ESCOCIA IX</t>
  </si>
  <si>
    <t>ESCOCIA V</t>
  </si>
  <si>
    <t>ESCOCIA VI SECTORES I, II, III</t>
  </si>
  <si>
    <t>ESCOCIA VII</t>
  </si>
  <si>
    <t>HOLANDA</t>
  </si>
  <si>
    <t>HOLANDA I SECTOR</t>
  </si>
  <si>
    <t>HOLANDA II SECTOR</t>
  </si>
  <si>
    <t>HOLANDA III SECTOR</t>
  </si>
  <si>
    <t>HOLANDA SECTOR CAMINITO</t>
  </si>
  <si>
    <t>HORTELANOS DE ESCOCIA</t>
  </si>
  <si>
    <t>JORGE URIBE BOTERO</t>
  </si>
  <si>
    <t>LA CONCEPCION</t>
  </si>
  <si>
    <t>LA CONCEPCION II SECTOR</t>
  </si>
  <si>
    <t>LA DULCINEA</t>
  </si>
  <si>
    <t>LA ESMERALDA</t>
  </si>
  <si>
    <t>LA ESPERANZA I</t>
  </si>
  <si>
    <t>LA ESPERANZA II SECTOR</t>
  </si>
  <si>
    <t>LA ESTANZUELA</t>
  </si>
  <si>
    <t>LA ESTANZUELA II</t>
  </si>
  <si>
    <t>LA FLORIDA IV SECTOR</t>
  </si>
  <si>
    <t>LA FONTANA DE BOSA LA LIBERTAD</t>
  </si>
  <si>
    <t>LA FONTANA I  Y II</t>
  </si>
  <si>
    <t>LA INDEPENDENCIA</t>
  </si>
  <si>
    <t>LA INDEPENDENCIA II SECTOR</t>
  </si>
  <si>
    <t>LA LIBERTAD</t>
  </si>
  <si>
    <t>LA LIBERTAD II</t>
  </si>
  <si>
    <t>LA LIBERTAD III</t>
  </si>
  <si>
    <t>LA LIBERTAD IV</t>
  </si>
  <si>
    <t>LA LIBERTAD SECTOR MAGNOLIA</t>
  </si>
  <si>
    <t>LA MAGNOLIA II</t>
  </si>
  <si>
    <t>LA PALMA</t>
  </si>
  <si>
    <t>LA PAZ</t>
  </si>
  <si>
    <t>LA PAZ II SECTOR</t>
  </si>
  <si>
    <t>LA PAZ III</t>
  </si>
  <si>
    <t>LA PAZ SAN IGNACIO LAS VEGAS</t>
  </si>
  <si>
    <t>LA PAZ SAN IGNACIO SEC LA ESPERANZA</t>
  </si>
  <si>
    <t>LA PORTADA II</t>
  </si>
  <si>
    <t>LA PORTADA III SECTOR</t>
  </si>
  <si>
    <t>LA PORTADITA</t>
  </si>
  <si>
    <t>LA VEGUITA</t>
  </si>
  <si>
    <t>LA VEGUITA II</t>
  </si>
  <si>
    <t>LA VEGUITA IV SECTOR</t>
  </si>
  <si>
    <t>LAS MARGARITAS III</t>
  </si>
  <si>
    <t>LAS MARGARITAS SECT I y II</t>
  </si>
  <si>
    <t>LAS VEGAS</t>
  </si>
  <si>
    <t>LOS HEROES</t>
  </si>
  <si>
    <t>LOS OCALES</t>
  </si>
  <si>
    <t>LOS SAUCES</t>
  </si>
  <si>
    <t>LOS SAUCES SECTOR CEDRO</t>
  </si>
  <si>
    <t>MIAMI</t>
  </si>
  <si>
    <t>NEW JERSEY</t>
  </si>
  <si>
    <t>NTA SRA DE LA PAZ - LA ESPERANZA</t>
  </si>
  <si>
    <t>NTRA. SEÑORA DE LA PAZ IV SEC.</t>
  </si>
  <si>
    <t>NTRA.SRA. DE LA PAZA VILLA ESMERALDA</t>
  </si>
  <si>
    <t>NUESTRA SEÑORA DE LA PAZ y OTROS</t>
  </si>
  <si>
    <t>NUEVA ESCOCIA</t>
  </si>
  <si>
    <t>PORVENIR LA CONCEPCION</t>
  </si>
  <si>
    <t>PORVENIR PAR.33</t>
  </si>
  <si>
    <t>PORVENIR PARC.17A Y 17B</t>
  </si>
  <si>
    <t>POTRERITOS</t>
  </si>
  <si>
    <t>SAN ANTONIO</t>
  </si>
  <si>
    <t>SAN ANTONIO DE BOSA</t>
  </si>
  <si>
    <t>SAN ANTONIO DE ESCOCIA</t>
  </si>
  <si>
    <t>SAN ANTONIO DE ESCOCIA II</t>
  </si>
  <si>
    <t>SAN BERNARDINO</t>
  </si>
  <si>
    <t>SAN BERNARDINO SECTOR II</t>
  </si>
  <si>
    <t>SAN BERNARDINO SECTOR PROTRERITO</t>
  </si>
  <si>
    <t>SAN BERNARDINO SECTOR VILLA EMMA</t>
  </si>
  <si>
    <t>SAN DIEGO LA PAZ IV SECTOR</t>
  </si>
  <si>
    <t>SAN FERNANDO N.S. DE LA PAZ</t>
  </si>
  <si>
    <t>SAN JOAQUIN</t>
  </si>
  <si>
    <t>SAN JORGE II</t>
  </si>
  <si>
    <t>SAN JUANITO</t>
  </si>
  <si>
    <t>SAN LUIS II</t>
  </si>
  <si>
    <t>SAN PEDRO II</t>
  </si>
  <si>
    <t>SAN PEDRO II SECTOR A</t>
  </si>
  <si>
    <t>SAN PEDRO SECTOR "C"</t>
  </si>
  <si>
    <t>SAUCES II</t>
  </si>
  <si>
    <t>SIRACUZA</t>
  </si>
  <si>
    <t>SIRACUZA II</t>
  </si>
  <si>
    <t>TOKIO</t>
  </si>
  <si>
    <t>VEGAS DE SANTANA</t>
  </si>
  <si>
    <t>VEREDA EL PORVENIR SECTOR BRASIL</t>
  </si>
  <si>
    <t>VILLA CAROLINA</t>
  </si>
  <si>
    <t>VILLA CLEMENCIA</t>
  </si>
  <si>
    <t>VILLA CLEMENCIA SECTOR TIERRA GRATA</t>
  </si>
  <si>
    <t>VILLA COLOMBIA</t>
  </si>
  <si>
    <t>VILLA COLOMBIA II</t>
  </si>
  <si>
    <t>VILLA DE LOS COMUNEROS</t>
  </si>
  <si>
    <t>VILLA DE SUAITA</t>
  </si>
  <si>
    <t>VILLA MAGDA</t>
  </si>
  <si>
    <t>VILLA MAGNOLIA</t>
  </si>
  <si>
    <t>VILLA NATALIA</t>
  </si>
  <si>
    <t>VILLA NOHORA</t>
  </si>
  <si>
    <t>VILLA NOHORA II</t>
  </si>
  <si>
    <t>VILLA NOHORA III</t>
  </si>
  <si>
    <t>VILLA SONIA I</t>
  </si>
  <si>
    <t>VILLA SONIA II</t>
  </si>
  <si>
    <t>VILLAS DEL PROGRESO</t>
  </si>
  <si>
    <t>VILLAS DEL VELERO</t>
  </si>
  <si>
    <t>ANDALUCIA</t>
  </si>
  <si>
    <t>ANDALUCIA II</t>
  </si>
  <si>
    <t>ANTONIA SANTOS</t>
  </si>
  <si>
    <t>ARGELIA</t>
  </si>
  <si>
    <t>ARGELIA II</t>
  </si>
  <si>
    <t>BOSQUES DE MERYLAND</t>
  </si>
  <si>
    <t>BRASILIA LA ESTACION</t>
  </si>
  <si>
    <t>CARLOS ALBAN HOLGUIN NUEVA GRANADA</t>
  </si>
  <si>
    <t>CARLOS ALBAN SECTOR ISRAELITA</t>
  </si>
  <si>
    <t>CARLOS ALBAN SECTOR MIRAFLORES</t>
  </si>
  <si>
    <t>CARLOS GALBÁN</t>
  </si>
  <si>
    <t>CHARLES DE GAULLE</t>
  </si>
  <si>
    <t>CHARLES DE GAULLE II</t>
  </si>
  <si>
    <t>CLARETIANO</t>
  </si>
  <si>
    <t>EL JARDÍN SAN EUGENIO</t>
  </si>
  <si>
    <t>EL LLANITO</t>
  </si>
  <si>
    <t>EL LLANO (SECTOR GUZMAN)</t>
  </si>
  <si>
    <t>EL LLANO MZ A</t>
  </si>
  <si>
    <t>EL LLANO SECTOR FANDINO</t>
  </si>
  <si>
    <t>EL PALMAR</t>
  </si>
  <si>
    <t>EL PORTAL DE BOSA</t>
  </si>
  <si>
    <t>EL PROGRESO</t>
  </si>
  <si>
    <t>EL RETAZO</t>
  </si>
  <si>
    <t>EL TOCHE</t>
  </si>
  <si>
    <t>EL TRIANGULO SECTOR MATERAS</t>
  </si>
  <si>
    <t>GETSEMANI</t>
  </si>
  <si>
    <t>GRANCOLOMBIANO I</t>
  </si>
  <si>
    <t>GRANCOLOMBIANO II LAURES MZ L3,M,N,P,Q</t>
  </si>
  <si>
    <t>GRANCOLOMBIANO II SECTOR</t>
  </si>
  <si>
    <t>HERMANOS BARRAGAN</t>
  </si>
  <si>
    <t>HUMBERTO VALENCIA II</t>
  </si>
  <si>
    <t>ISLANDIA II</t>
  </si>
  <si>
    <t>ISLANDIA III</t>
  </si>
  <si>
    <t>ISLANDIA IV</t>
  </si>
  <si>
    <t>ISRAELITA</t>
  </si>
  <si>
    <t>JIMENEZ DE QUESADA</t>
  </si>
  <si>
    <t>JIMENEZ DE QUESADA II SECTOR</t>
  </si>
  <si>
    <t>JOSE ANTONIO GALAN</t>
  </si>
  <si>
    <t>JOSE MARIA CARBONEL I Y II SECTOR</t>
  </si>
  <si>
    <t>LA AMISTAD</t>
  </si>
  <si>
    <t>LA AZUCENA</t>
  </si>
  <si>
    <t>LA AZUCENA MZ.A</t>
  </si>
  <si>
    <t>LA AZUCENA MZ.B</t>
  </si>
  <si>
    <t>LA AZUCENA SECTOR EL TRIANGULO</t>
  </si>
  <si>
    <t>LA CRUZ DE TERREROS</t>
  </si>
  <si>
    <t>LA ELE II SECTOR LOS LAURELES</t>
  </si>
  <si>
    <t>LA ESPERANZA DE TIBANICA</t>
  </si>
  <si>
    <t>LA ESTACION</t>
  </si>
  <si>
    <t>LA ESTACION ARENERAS</t>
  </si>
  <si>
    <t>LA ESTACION DISTRITAL FCA RAIZ</t>
  </si>
  <si>
    <t>LA PALESTINA I</t>
  </si>
  <si>
    <t>LA PRIMAVERA</t>
  </si>
  <si>
    <t>LA RIVIERA II</t>
  </si>
  <si>
    <t>LAS SOLTANAS</t>
  </si>
  <si>
    <t>LAURELES III</t>
  </si>
  <si>
    <t>LAURELES LA ESTACION</t>
  </si>
  <si>
    <t>LLANO ORIENTAL</t>
  </si>
  <si>
    <t>LLANOS DE BOSA</t>
  </si>
  <si>
    <t>MANZANARES</t>
  </si>
  <si>
    <t>MIRAFLORES II SECTOR</t>
  </si>
  <si>
    <t>MITRANI</t>
  </si>
  <si>
    <t>NARANJOS EL RETAZO</t>
  </si>
  <si>
    <t>NICOLAS ESCOBAR</t>
  </si>
  <si>
    <t>NUEVA GRANADA II SEC.(Tiboli)</t>
  </si>
  <si>
    <t>NUEVA GRANADA II SECTOR</t>
  </si>
  <si>
    <t>NUEVA GRANADA V SECTOR</t>
  </si>
  <si>
    <t>PABLO VI</t>
  </si>
  <si>
    <t>PALESTINA</t>
  </si>
  <si>
    <t>PASO ANCHO</t>
  </si>
  <si>
    <t>PIAMONTE I ETAPA</t>
  </si>
  <si>
    <t>PRIMAVERA SUR</t>
  </si>
  <si>
    <t>PROVIDENCIA</t>
  </si>
  <si>
    <t>SAN EUGENIO</t>
  </si>
  <si>
    <t>SAN EUGENIO II</t>
  </si>
  <si>
    <t>SAN JOSÉ LOS NARANJOS</t>
  </si>
  <si>
    <t>SAN JUDAS (B.LA ESTACION)</t>
  </si>
  <si>
    <t>SAN PABLO I SECTOR</t>
  </si>
  <si>
    <t>SAN PABLO II SECTOR</t>
  </si>
  <si>
    <t>SUB STA LUCIA</t>
  </si>
  <si>
    <t>SUB TRIANGULO LAS MATERAS</t>
  </si>
  <si>
    <t>SUB URB. CLARETIANA</t>
  </si>
  <si>
    <t>TIERRA GRATIS</t>
  </si>
  <si>
    <t>URB ACUARELA I Y II</t>
  </si>
  <si>
    <t>URB. TANQUE DE BOSA</t>
  </si>
  <si>
    <t>VERD. SECTOR SAN JOSÉ</t>
  </si>
  <si>
    <t>VILLA ANAY</t>
  </si>
  <si>
    <t>VILLA ANNI (BOSA NARANJOS)</t>
  </si>
  <si>
    <t>VILLA BOSA</t>
  </si>
  <si>
    <t>XOCHIMILCO</t>
  </si>
  <si>
    <t>CALDAS</t>
  </si>
  <si>
    <t>CAÑAVERALEJO</t>
  </si>
  <si>
    <t>EL ANHELO</t>
  </si>
  <si>
    <t>EL CORZO</t>
  </si>
  <si>
    <t>EL PORVENIR PARCELA 23</t>
  </si>
  <si>
    <t>EL PORVENIR SAN LUIS</t>
  </si>
  <si>
    <t>EL PORVENIR SECTOR INDUCAS</t>
  </si>
  <si>
    <t>EL RECUERDO</t>
  </si>
  <si>
    <t>EL RECUERDO DE SANTA FE</t>
  </si>
  <si>
    <t>EL REGALO</t>
  </si>
  <si>
    <t>EL REGALO II</t>
  </si>
  <si>
    <t>LA ARBOLEDA</t>
  </si>
  <si>
    <t>LA GRANJITA</t>
  </si>
  <si>
    <t>LA SUERTE</t>
  </si>
  <si>
    <t>LA UNION</t>
  </si>
  <si>
    <t>LOS CENTAUROS</t>
  </si>
  <si>
    <t>OSORIO X</t>
  </si>
  <si>
    <t>OSORIO XIII</t>
  </si>
  <si>
    <t>PARCELA EL PORVENIR</t>
  </si>
  <si>
    <t>SAN BERNARDINO II</t>
  </si>
  <si>
    <t>SAN MIGUEL</t>
  </si>
  <si>
    <t>SANTA FE I y II</t>
  </si>
  <si>
    <t>SANTA FE III SECTOR</t>
  </si>
  <si>
    <t>SANTA ISABEL</t>
  </si>
  <si>
    <t>SANTAFE DE BOSA</t>
  </si>
  <si>
    <t>URBANIZACION CALDAS</t>
  </si>
  <si>
    <t>VILLA ALEGRE</t>
  </si>
  <si>
    <t>VILLA ALEGRIA</t>
  </si>
  <si>
    <t>VILLA ESMERALDA</t>
  </si>
  <si>
    <t>VILLA KAREN</t>
  </si>
  <si>
    <t>EL MATORRAL</t>
  </si>
  <si>
    <t>EL MATORRAL DE SAN BERNARDINO</t>
  </si>
  <si>
    <t>EL TRIUNFO DE SAN BERNARDINO</t>
  </si>
  <si>
    <t>LA VEGA DE SAN BERNARDINO BAJO</t>
  </si>
  <si>
    <t>SAN BERNARDINO SECTOR POTRERITO</t>
  </si>
  <si>
    <t>SAN BERNARDINO XIX</t>
  </si>
  <si>
    <t>SAN BERNARDINO XVI</t>
  </si>
  <si>
    <t>SAN BERNARDINO XVII</t>
  </si>
  <si>
    <t>SAN BERNARDINO XVIII</t>
  </si>
  <si>
    <t>SAN BERNARDINO XXII</t>
  </si>
  <si>
    <t>SAN BERNARDINO XXV</t>
  </si>
  <si>
    <t>AGRUPACION PIO X</t>
  </si>
  <si>
    <t>AGRUPACION MULTIFAMILIAR VILLA EMILIA</t>
  </si>
  <si>
    <t>ALFEREZ REAL</t>
  </si>
  <si>
    <t>AMERICAS CENTRAL</t>
  </si>
  <si>
    <t>AMERICAS OCCIDENTAL I, II Y III ETAPA</t>
  </si>
  <si>
    <t>ANTIGUO HIPODROMO DE TECHO II ETAPA</t>
  </si>
  <si>
    <t>CARVAJAL II SECTOR</t>
  </si>
  <si>
    <t>CENTROAMERICAS</t>
  </si>
  <si>
    <t>CIUDAD KENNEDY</t>
  </si>
  <si>
    <t>CONJUNTO RES. EL RINCON DE MANDALAY</t>
  </si>
  <si>
    <t>FLORESTA SUR</t>
  </si>
  <si>
    <t>FUNDADORES</t>
  </si>
  <si>
    <t>GLORIETA DE LAS AMERICAS</t>
  </si>
  <si>
    <t>HIPOTECHO</t>
  </si>
  <si>
    <t>IGUALDAD I SECTOR</t>
  </si>
  <si>
    <t>IGUALDAD II SECTOR</t>
  </si>
  <si>
    <t>LA FLORESTA</t>
  </si>
  <si>
    <t>LA IGUALDAD</t>
  </si>
  <si>
    <t>LA LLANURA</t>
  </si>
  <si>
    <t>LA LLANURA MANZANA P</t>
  </si>
  <si>
    <t>LAS AMERICAS</t>
  </si>
  <si>
    <t>LAS AMERICAS SECTOR GALAN</t>
  </si>
  <si>
    <t>MANDALAY ETAPA A SECTOR II</t>
  </si>
  <si>
    <t>MANDALAY I SECTOR</t>
  </si>
  <si>
    <t>MARSELLA III SECTOR</t>
  </si>
  <si>
    <t>MULTIFAMILIARES VILLA ADRIANA MZ. H</t>
  </si>
  <si>
    <t>NUEVA MARSELLA I, II Y III SECTOR</t>
  </si>
  <si>
    <t>PROVIVIENDA ORIENTAL</t>
  </si>
  <si>
    <t>SANTA ROSA DE CARVAJAL</t>
  </si>
  <si>
    <t>URB. LOS LAURELES (SAUCES-ROBLES)</t>
  </si>
  <si>
    <t>VILLA ADRIANA</t>
  </si>
  <si>
    <t>VILLA CLAUDIA</t>
  </si>
  <si>
    <t>AGRUPACION DE VIVIENDA TALAVERA (TALAVERA DE LA REINA)</t>
  </si>
  <si>
    <t>ALQ. DE LA FRAGUA SECT. EL PARAISO</t>
  </si>
  <si>
    <t>ALQUERIAS DE LA FRAGUA</t>
  </si>
  <si>
    <t>ALQUERIAS DE LA FRAGUA VILLA NUEVA</t>
  </si>
  <si>
    <t>ALQUERIAS de la FRAGUA, SEC. SANTA YOLANDA</t>
  </si>
  <si>
    <t>BOMBAY</t>
  </si>
  <si>
    <t>CARIMAGUA I SECTOR</t>
  </si>
  <si>
    <t>CARVAJAL</t>
  </si>
  <si>
    <t>CARVAJAL OSORIO</t>
  </si>
  <si>
    <t>CARVAJAL TECHO I SECTOR</t>
  </si>
  <si>
    <t>CONDADO EL REY</t>
  </si>
  <si>
    <t>DELICIAS</t>
  </si>
  <si>
    <t>DESARROLLO NUEVA YORK</t>
  </si>
  <si>
    <t>EL PENCIL</t>
  </si>
  <si>
    <t>EL PROGRESO I Y II SECTOR</t>
  </si>
  <si>
    <t>FLORALIA I Y II SECTOR</t>
  </si>
  <si>
    <t>GERONA</t>
  </si>
  <si>
    <t>GUADALUPE</t>
  </si>
  <si>
    <t>LA CAMPIÑA</t>
  </si>
  <si>
    <t>LA CHUCUA</t>
  </si>
  <si>
    <t>LAS TORRES</t>
  </si>
  <si>
    <t>LOS CRISTALES</t>
  </si>
  <si>
    <t>LUCERNA</t>
  </si>
  <si>
    <t>MILENTA II Y III SECTOR</t>
  </si>
  <si>
    <t>MULTIFAMILIAR CARIMAGUA</t>
  </si>
  <si>
    <t>NUEVA YORK</t>
  </si>
  <si>
    <t>PROVIVIENDA</t>
  </si>
  <si>
    <t>SALVADOR ALLENDE</t>
  </si>
  <si>
    <t>SAN ANDRES</t>
  </si>
  <si>
    <t>SAN ANDRES II SECTOR</t>
  </si>
  <si>
    <t>SUPER MANZANA 6A</t>
  </si>
  <si>
    <t>TAYRONA COMERCIAL</t>
  </si>
  <si>
    <t>URB. NUEVA DELICIAS</t>
  </si>
  <si>
    <t>URB. RENANIA (ANTES LA CHUCUA)</t>
  </si>
  <si>
    <t>URBANIZACION CARVAJAL</t>
  </si>
  <si>
    <t>URBANIZACION LAS DELICIAS</t>
  </si>
  <si>
    <t>VALENCIA LA CHUCUA</t>
  </si>
  <si>
    <t>VILLA NUEVA</t>
  </si>
  <si>
    <t>ALOHA SECTOR NORTE</t>
  </si>
  <si>
    <t>AGRUPACION DE VIVIENDA PIO XII</t>
  </si>
  <si>
    <t>ANDALUCIA II SECTOR</t>
  </si>
  <si>
    <t>BAVARIA TECHO II SECTOR ,I Y II ETAPA</t>
  </si>
  <si>
    <t>BOSQUES DE CASTILLA</t>
  </si>
  <si>
    <t>CIUDAD DON BOSCO</t>
  </si>
  <si>
    <t>CIUDAD FAVIDI</t>
  </si>
  <si>
    <t>CIUDAD TECHO 1</t>
  </si>
  <si>
    <t>EL CONDADO DE LA PAZ</t>
  </si>
  <si>
    <t>EL PORTAL DE LAS AMERICAS</t>
  </si>
  <si>
    <t>EL RINCON DE CASTILLA</t>
  </si>
  <si>
    <t>EL RINCON DE LOS ANGELES</t>
  </si>
  <si>
    <t>EL TINTAL</t>
  </si>
  <si>
    <t>EL VERGEL</t>
  </si>
  <si>
    <t>EL VERGEL LOTE 4</t>
  </si>
  <si>
    <t>EL VERGEL OCCIDENTAL</t>
  </si>
  <si>
    <t>LAGOS DE CASTILLA</t>
  </si>
  <si>
    <t>LAS DOS AVENIDAS I ETAPA</t>
  </si>
  <si>
    <t>LAS DOS AVENIDAS II ETAPA</t>
  </si>
  <si>
    <t>MONTERREY</t>
  </si>
  <si>
    <t>MULTIFAMILIARES EL FERROL</t>
  </si>
  <si>
    <t>NUESTRA SEÑORA DE LA PAZ</t>
  </si>
  <si>
    <t>OSORIO</t>
  </si>
  <si>
    <t>OVIEDO</t>
  </si>
  <si>
    <t>PIO XII</t>
  </si>
  <si>
    <t>SAN JOSE OCCIDENTAL</t>
  </si>
  <si>
    <t>SAN JUAN DEL CASTILLO</t>
  </si>
  <si>
    <t>SANTA CATALINA SECTOR I Y II</t>
  </si>
  <si>
    <t>URB. CASTILLA</t>
  </si>
  <si>
    <t>URB. CASTILLA LOS MADRILES</t>
  </si>
  <si>
    <t>URBANIZACION BAVARIA</t>
  </si>
  <si>
    <t>URBANIZACION CASTILLA LA NUEVA</t>
  </si>
  <si>
    <t>URBANIZACION CASTILLA LOS MANDRILES</t>
  </si>
  <si>
    <t>URBANIZACION CASTILLA REAL</t>
  </si>
  <si>
    <t>URBANIZACION CASTILLA RESERVADO</t>
  </si>
  <si>
    <t>URBANIZACION CATANIA</t>
  </si>
  <si>
    <t>URBANIZACION CATANIA CASTILLA</t>
  </si>
  <si>
    <t>URBANIZACION PIO XII</t>
  </si>
  <si>
    <t>VALLADOLID</t>
  </si>
  <si>
    <t>VILLA ALSACIA</t>
  </si>
  <si>
    <t>VILLA CASTILLA</t>
  </si>
  <si>
    <t>VILLA GALANTE</t>
  </si>
  <si>
    <t>VILLA LILIANA</t>
  </si>
  <si>
    <t>VILLA MARIANA</t>
  </si>
  <si>
    <t>VISION DE COLOMBIA</t>
  </si>
  <si>
    <t>ABRAHAM LINCOLN</t>
  </si>
  <si>
    <t>AGRUP. FRANCISCO JOSE DE CALDAS.</t>
  </si>
  <si>
    <t>AGRUPACION DE VIVIENDA EL PARAISO</t>
  </si>
  <si>
    <t>CASA BLANCA I ETAPA</t>
  </si>
  <si>
    <t>CASA BLANCA II ETAPA</t>
  </si>
  <si>
    <t>CENTRO CIVICO CIUDAD KENNEDY</t>
  </si>
  <si>
    <t>CIUDAD KENNEDY CENTRAL</t>
  </si>
  <si>
    <t>CIUDAD KENNEDY NORTE</t>
  </si>
  <si>
    <t>CIUDAD KENNEDY OCCIDENTAL</t>
  </si>
  <si>
    <t>CIUDAD KENNEDY ORIENTAL</t>
  </si>
  <si>
    <t>CIUDAD KENNEDY SUPER MZ. 10</t>
  </si>
  <si>
    <t>CIUDAD KENNEDY SUPER MZ. 13</t>
  </si>
  <si>
    <t>CIUDAD KENNEDY SUR</t>
  </si>
  <si>
    <t>CONJUNTO RESIDENCIA MANUEL MEJIA</t>
  </si>
  <si>
    <t>EL DESCANSO</t>
  </si>
  <si>
    <t>KENNEDY NORTE SUPER MZ.11</t>
  </si>
  <si>
    <t>KENNEDY OCCIDENTAL MZ. 14</t>
  </si>
  <si>
    <t>KENNEDY OCCIDENTAL MZ.15</t>
  </si>
  <si>
    <t>KENNEDY ORIENTAL SUPER  MZ.7</t>
  </si>
  <si>
    <t>KENNEDY ORIENTAL SUPER MZ. 3</t>
  </si>
  <si>
    <t>KENNEDY ORIENTAL SUPER MZ. 6</t>
  </si>
  <si>
    <t>KENNEDY ORIENTAL SUPER MZ.2</t>
  </si>
  <si>
    <t>KENNEDY ORIENTAL SUPER MZ.5</t>
  </si>
  <si>
    <t>KENNEDY SUPERMANZANA I</t>
  </si>
  <si>
    <t>LA GIRALDILLA</t>
  </si>
  <si>
    <t>LA GIRALDILLA II</t>
  </si>
  <si>
    <t>MIRAFLORES KENNEDY</t>
  </si>
  <si>
    <t>MULTIFAMILIAR TECHO</t>
  </si>
  <si>
    <t>NUEVO KENNEDY</t>
  </si>
  <si>
    <t>NVO. KENNEDY EL DESCANSO</t>
  </si>
  <si>
    <t>ONASIS</t>
  </si>
  <si>
    <t>PASTRANA</t>
  </si>
  <si>
    <t>SUPERMANZANA 16</t>
  </si>
  <si>
    <t>SUPERMANZANA 9B</t>
  </si>
  <si>
    <t>TECHO</t>
  </si>
  <si>
    <t>UNIDAD RESIDENCIAL AYACUCHO 2 S.MZ</t>
  </si>
  <si>
    <t>URB. KENNEDY SUPER MZ.8</t>
  </si>
  <si>
    <t>URB. MANDALAY ETAPA C ZONA 73</t>
  </si>
  <si>
    <t>URBANIZACION ARBOLETE CASABLANCA</t>
  </si>
  <si>
    <t>URBANIZACION BANDERAS</t>
  </si>
  <si>
    <t>URBANIZACION EXPERIMENTAL KENNEDY</t>
  </si>
  <si>
    <t>URBANIZACION SINAI</t>
  </si>
  <si>
    <t>ACIP</t>
  </si>
  <si>
    <t>ALAMEDA DE TIMIZA</t>
  </si>
  <si>
    <t>ALFONSO MONTAÑA</t>
  </si>
  <si>
    <t>BOITA</t>
  </si>
  <si>
    <t>BOITA I SECTOR</t>
  </si>
  <si>
    <t>BOITA II SECTOR</t>
  </si>
  <si>
    <t>CASA LOMA</t>
  </si>
  <si>
    <t>CATALINA</t>
  </si>
  <si>
    <t>CATALINA II</t>
  </si>
  <si>
    <t>EL COMITÉ</t>
  </si>
  <si>
    <t>EL JORDAN II Y III</t>
  </si>
  <si>
    <t>EL PALENQUE</t>
  </si>
  <si>
    <t>EL PORVENIR MZ. A</t>
  </si>
  <si>
    <t>JACQUELINE</t>
  </si>
  <si>
    <t>JUAN PABLO I</t>
  </si>
  <si>
    <t>LA UNIDAD</t>
  </si>
  <si>
    <t>LAGO TIMIZA I Y II ETAPA</t>
  </si>
  <si>
    <t>LAS LUCES</t>
  </si>
  <si>
    <t>MORABIA II</t>
  </si>
  <si>
    <t>NUEVA TIMIZA</t>
  </si>
  <si>
    <t>NUEVO TIMIZA</t>
  </si>
  <si>
    <t>ONASSIS</t>
  </si>
  <si>
    <t>PASTRANITA II SECTOR</t>
  </si>
  <si>
    <t>PERPETUO SOCORRO</t>
  </si>
  <si>
    <t>PERPETUO SOCORRO II</t>
  </si>
  <si>
    <t>PRADOS DE KENNEDY</t>
  </si>
  <si>
    <t>RENANIA URAPANES</t>
  </si>
  <si>
    <t>ROMA</t>
  </si>
  <si>
    <t>ROMA II (URB. BERTHA HERNANDEZ DE OSPINA)</t>
  </si>
  <si>
    <t>SANTA CATALINA</t>
  </si>
  <si>
    <t>TIMIZA</t>
  </si>
  <si>
    <t>TONOLI</t>
  </si>
  <si>
    <t>TOCAREMA</t>
  </si>
  <si>
    <t>TUNDAMA</t>
  </si>
  <si>
    <t>URB. BERTHA HERNANDEZ DE OSPINA</t>
  </si>
  <si>
    <t>URB. CATALINA</t>
  </si>
  <si>
    <t>URBANIZACION EL PARQUE</t>
  </si>
  <si>
    <t>URBANIZACION SANTA LUISA</t>
  </si>
  <si>
    <t>VASCONIA II</t>
  </si>
  <si>
    <t>VILLA DE LOS SAUCES</t>
  </si>
  <si>
    <t>VILLA RICA</t>
  </si>
  <si>
    <t>SANTA PAZ-SANTA ELVIRA</t>
  </si>
  <si>
    <t>VEREDA EL TINTAL</t>
  </si>
  <si>
    <t>URBANIZACION UNIR UNO (PREDIO CALANDAIMA)</t>
  </si>
  <si>
    <t>CALANDAIMA</t>
  </si>
  <si>
    <t>CONJUNTO RESIDENCIAL PRADOS DE CASTILLA I, II Y III</t>
  </si>
  <si>
    <t>SANTA FE DEL TINTAL</t>
  </si>
  <si>
    <t>TINTALA</t>
  </si>
  <si>
    <t>AMPARO CAÑIZARES</t>
  </si>
  <si>
    <t>CHUCUA DE LA VACA</t>
  </si>
  <si>
    <t>EL AMPARO</t>
  </si>
  <si>
    <t>EL OLIVO</t>
  </si>
  <si>
    <t>EL PORTAL DE PATIO BONITO</t>
  </si>
  <si>
    <t>EL SAUCEDAL</t>
  </si>
  <si>
    <t>LA CONCORDIA</t>
  </si>
  <si>
    <t>LLANO GRANDE</t>
  </si>
  <si>
    <t>MARIA PAZ</t>
  </si>
  <si>
    <t>PINAR DEL RIO</t>
  </si>
  <si>
    <t>PINAR DEL RIO II</t>
  </si>
  <si>
    <t>VILLA DE LA LOMA</t>
  </si>
  <si>
    <t>VILLA DE LA LOMA II SECTOR MZ.31 y 32</t>
  </si>
  <si>
    <t>VILLA DE LA TORRE</t>
  </si>
  <si>
    <t>VILLA EMILIA, AMPARO II SECTOR</t>
  </si>
  <si>
    <t>VILLA NELLY - LOS ALISOS</t>
  </si>
  <si>
    <t>VISTA HERMOSA (PORTAL PATIO BONITO)</t>
  </si>
  <si>
    <t>ALFONSO LOPEZ MICHELSEN</t>
  </si>
  <si>
    <t>BRITALITA</t>
  </si>
  <si>
    <t>CALARCA</t>
  </si>
  <si>
    <t>CALARCA II</t>
  </si>
  <si>
    <t>CASA BLANCA SUR</t>
  </si>
  <si>
    <t>CLASS</t>
  </si>
  <si>
    <t>EL ALMENAR</t>
  </si>
  <si>
    <t>EL CARMELO</t>
  </si>
  <si>
    <t>GRAN BRITALIA</t>
  </si>
  <si>
    <t>PASTRANITA I SECTOR</t>
  </si>
  <si>
    <t>SANTA MARIA DE KENNEDY</t>
  </si>
  <si>
    <t>VEGAS DE SANTA ANA</t>
  </si>
  <si>
    <t>VILLA ANDREA</t>
  </si>
  <si>
    <t>VILLA CLEMENCIA SECTOR VILLA GRATA</t>
  </si>
  <si>
    <t>VILLA ZARZAMORA</t>
  </si>
  <si>
    <t>VILLAS DE KENNEDY</t>
  </si>
  <si>
    <t>ALTAMAR</t>
  </si>
  <si>
    <t>AVENIDA CUNDINAMARCA</t>
  </si>
  <si>
    <t>CIUDAD DE CALI</t>
  </si>
  <si>
    <t>CIUDAD GALAN</t>
  </si>
  <si>
    <t>CIUDAD GRANADA</t>
  </si>
  <si>
    <t>DINDALITO</t>
  </si>
  <si>
    <t>EL PATIO III SECTOR</t>
  </si>
  <si>
    <t>EL ROSARIO</t>
  </si>
  <si>
    <t>EL ROSARIO III</t>
  </si>
  <si>
    <t>HORIZONTE OCCIDENTE</t>
  </si>
  <si>
    <t>JAZMIN OCCIDENTAL</t>
  </si>
  <si>
    <t>LA RIVERA</t>
  </si>
  <si>
    <t>LA RIVERA II SECTOR</t>
  </si>
  <si>
    <t>LAS PALMERAS</t>
  </si>
  <si>
    <t>LAS PALMITAS</t>
  </si>
  <si>
    <t>PARQUES DEL TINTAL (CAMPO ALEGRE LONDOÑO)</t>
  </si>
  <si>
    <t>PATIO BONITO I</t>
  </si>
  <si>
    <t>PATIO BONITO II SECTOR</t>
  </si>
  <si>
    <t>PUENTE LA VEGA</t>
  </si>
  <si>
    <t>SAN MARINO</t>
  </si>
  <si>
    <t>SECTOR II ALTAMAR</t>
  </si>
  <si>
    <t>TAYRONA</t>
  </si>
  <si>
    <t>TINTALITO</t>
  </si>
  <si>
    <t>TINTALITO II</t>
  </si>
  <si>
    <t>URBANIZACION DINDALITO I ETAPA</t>
  </si>
  <si>
    <t>VILLA ALEXANDRA</t>
  </si>
  <si>
    <t>VILLA ANDRES</t>
  </si>
  <si>
    <t>VILLA MENDOZA</t>
  </si>
  <si>
    <t>OSORIO XI</t>
  </si>
  <si>
    <t>OSORIO XII</t>
  </si>
  <si>
    <t>ALOHA</t>
  </si>
  <si>
    <t>ALSACIA</t>
  </si>
  <si>
    <t>ATICOS DE LAS AMERICAS</t>
  </si>
  <si>
    <t>COOPERATIVA DE SUBOFICIALES</t>
  </si>
  <si>
    <t>LOS PINOS DE MARSELLA</t>
  </si>
  <si>
    <t>LUCITANIA</t>
  </si>
  <si>
    <t>MARSELLA</t>
  </si>
  <si>
    <t>MARSELLA SECTOR NORTE I Y II ETAPA</t>
  </si>
  <si>
    <t>MULTIFAMILIARES LA PAZ EL FERROL</t>
  </si>
  <si>
    <t>UNIDAD OVIEDO</t>
  </si>
  <si>
    <t>ARABIA</t>
  </si>
  <si>
    <t>ATAHUALPA</t>
  </si>
  <si>
    <t>BAHIA SOLANO</t>
  </si>
  <si>
    <t>BATAVIA</t>
  </si>
  <si>
    <t>BELEN</t>
  </si>
  <si>
    <t>CENTENARIO</t>
  </si>
  <si>
    <t>COFRADIA</t>
  </si>
  <si>
    <t>EL CUCO</t>
  </si>
  <si>
    <t>EL CUCO (LA ESTANCIA)</t>
  </si>
  <si>
    <t>EL GUADUAL</t>
  </si>
  <si>
    <t>EL TAPETE</t>
  </si>
  <si>
    <t>FERROCAJA</t>
  </si>
  <si>
    <t>FLANDES</t>
  </si>
  <si>
    <t>FONTIBON CENTRO</t>
  </si>
  <si>
    <t>LA CABANA</t>
  </si>
  <si>
    <t>LA GIRALDA</t>
  </si>
  <si>
    <t>LA LAGUNA</t>
  </si>
  <si>
    <t>RINCON SANTO</t>
  </si>
  <si>
    <t>SALAMANCA</t>
  </si>
  <si>
    <t>SAN PEDRO LOS ROBLES</t>
  </si>
  <si>
    <t>UNIDAD RESIDENCIAL MONTECARLO</t>
  </si>
  <si>
    <t>VALLE VERDE</t>
  </si>
  <si>
    <t>VERACRUZ</t>
  </si>
  <si>
    <t>VERSALLES</t>
  </si>
  <si>
    <t>VILLA BEATRIZ</t>
  </si>
  <si>
    <t>VILLA CARMENZA</t>
  </si>
  <si>
    <t>VILLEMAR</t>
  </si>
  <si>
    <t>AMBALEMA</t>
  </si>
  <si>
    <t>BOHIOS</t>
  </si>
  <si>
    <t>EL PORTAL</t>
  </si>
  <si>
    <t>FLORENCIA</t>
  </si>
  <si>
    <t>JERICO</t>
  </si>
  <si>
    <t>LA ALDEA</t>
  </si>
  <si>
    <t>LA PERLA</t>
  </si>
  <si>
    <t>LA ZELFITA</t>
  </si>
  <si>
    <t>PRADOS DE LA ALAMEDA</t>
  </si>
  <si>
    <t>PUENTE GRANDE</t>
  </si>
  <si>
    <t>SELVA DORADA</t>
  </si>
  <si>
    <t>MORAVIA</t>
  </si>
  <si>
    <t>KAZANDRA</t>
  </si>
  <si>
    <t>CARLOS LLERAS</t>
  </si>
  <si>
    <t>LA ESPERANZA NORTE</t>
  </si>
  <si>
    <t>SALITRE NOR - OCCIDENTAL</t>
  </si>
  <si>
    <t>SAUSALITO</t>
  </si>
  <si>
    <t>EL FRANCO</t>
  </si>
  <si>
    <t>GRANJAS DE TECHO</t>
  </si>
  <si>
    <t>PARAISO BAVARIA</t>
  </si>
  <si>
    <t>VISION SEMINDUSTRIAL</t>
  </si>
  <si>
    <t>BOSQUE DE MODELIA</t>
  </si>
  <si>
    <t>BALEARES</t>
  </si>
  <si>
    <t>CAPELLANIA</t>
  </si>
  <si>
    <t>EL RINCON DE MODELIA</t>
  </si>
  <si>
    <t>FUENTES DEL DORADO</t>
  </si>
  <si>
    <t>MALLORCA</t>
  </si>
  <si>
    <t>MODELIA</t>
  </si>
  <si>
    <t>MODELIA OCCIDENTAL</t>
  </si>
  <si>
    <t>TARRAGONA</t>
  </si>
  <si>
    <t>LA ROSITA</t>
  </si>
  <si>
    <t>PUERTA DE TEJA</t>
  </si>
  <si>
    <t>EL BOGOTANO</t>
  </si>
  <si>
    <t>ACAPULCO</t>
  </si>
  <si>
    <t>BELLAVISTA OCCIDENTAL</t>
  </si>
  <si>
    <t>BONANZA</t>
  </si>
  <si>
    <t>BOSQUE POPULAR</t>
  </si>
  <si>
    <t>CIUDAD DE HONDA</t>
  </si>
  <si>
    <t>EL DORADO SAN JOAQUIN</t>
  </si>
  <si>
    <t>EL GUALI</t>
  </si>
  <si>
    <t>EL LAUREL</t>
  </si>
  <si>
    <t>EL PASEO</t>
  </si>
  <si>
    <t>ESTRADA</t>
  </si>
  <si>
    <t>LA ESTRADITA</t>
  </si>
  <si>
    <t>LA EUROPA</t>
  </si>
  <si>
    <t>LA MARCELA</t>
  </si>
  <si>
    <t>LA RELIQUIA</t>
  </si>
  <si>
    <t>LAS FERIAS</t>
  </si>
  <si>
    <t>METROPOLIS</t>
  </si>
  <si>
    <t>PALO BLANCO</t>
  </si>
  <si>
    <t>SAN JOAQUÍN</t>
  </si>
  <si>
    <t>SANTO DOMINGO</t>
  </si>
  <si>
    <t>BOCHICA</t>
  </si>
  <si>
    <t>CIUDAD BACHUE</t>
  </si>
  <si>
    <t>COPETROCO LA TROPICAL</t>
  </si>
  <si>
    <t>EL PORTAL DEL RIO</t>
  </si>
  <si>
    <t>LA ESPAÑOLA</t>
  </si>
  <si>
    <t>LA PALESTINA</t>
  </si>
  <si>
    <t>LA SERENA</t>
  </si>
  <si>
    <t>LOS CERECITOS</t>
  </si>
  <si>
    <t>LOS CEREZOS</t>
  </si>
  <si>
    <t>LUIS CARLOS GALAN</t>
  </si>
  <si>
    <t>MEISSEN - SIDAUTO</t>
  </si>
  <si>
    <t>MINUTO DE DIOS</t>
  </si>
  <si>
    <t>MORISCO</t>
  </si>
  <si>
    <t>PARIS GAITAN</t>
  </si>
  <si>
    <t>PRIMAVERA NORTE</t>
  </si>
  <si>
    <t>QUIRIGUA</t>
  </si>
  <si>
    <t>BOYACA</t>
  </si>
  <si>
    <t>FLORIDA BLANCA</t>
  </si>
  <si>
    <t>LA ALMERIA</t>
  </si>
  <si>
    <t>LA GRANJA</t>
  </si>
  <si>
    <t>LA SOLEDAD NORTE</t>
  </si>
  <si>
    <t>LOS PINOS FLORENCIA</t>
  </si>
  <si>
    <t>MARATU</t>
  </si>
  <si>
    <t>PARIS</t>
  </si>
  <si>
    <t>SANTA HELENITA</t>
  </si>
  <si>
    <t>SANTA MARIA DEL LAGO</t>
  </si>
  <si>
    <t>SANTA ROSITA</t>
  </si>
  <si>
    <t>TABORA</t>
  </si>
  <si>
    <t>ZARZAMORA</t>
  </si>
  <si>
    <t>EL LUJAN</t>
  </si>
  <si>
    <t>EL REAL</t>
  </si>
  <si>
    <t>LOS MONJES</t>
  </si>
  <si>
    <t>NORMANDIA</t>
  </si>
  <si>
    <t>NORMANDIA OCCIDENTAL</t>
  </si>
  <si>
    <t>SAN IGNACIO</t>
  </si>
  <si>
    <t>SAN MARCOS</t>
  </si>
  <si>
    <t>VILLA LUZ</t>
  </si>
  <si>
    <t>BOCHICA II</t>
  </si>
  <si>
    <t>BOLIVIA</t>
  </si>
  <si>
    <t>CIUDADELA COLSUBSIDIO</t>
  </si>
  <si>
    <t>BOSQUES DE MARIANA</t>
  </si>
  <si>
    <t>ALAMOS</t>
  </si>
  <si>
    <t>ALAMOS NORTE</t>
  </si>
  <si>
    <t>EL CEDRO</t>
  </si>
  <si>
    <t>GARCES NAVAS</t>
  </si>
  <si>
    <t>LOS ANGELES</t>
  </si>
  <si>
    <t>MOLINOS DE VIENTO</t>
  </si>
  <si>
    <t>PLAZUELAS DEL VIRREY</t>
  </si>
  <si>
    <t>SAN BASILIO</t>
  </si>
  <si>
    <t>VILLA AMALIA</t>
  </si>
  <si>
    <t>VILLA SAGRARIO</t>
  </si>
  <si>
    <t>VILLAS DE GRANADA</t>
  </si>
  <si>
    <t>VILLAS DE MADRIGAL</t>
  </si>
  <si>
    <t>VILLAS EL DORADO SAN ANTONIO</t>
  </si>
  <si>
    <t>ALAMEDA</t>
  </si>
  <si>
    <t>DANUBIO CENTAUROS</t>
  </si>
  <si>
    <t>EL MUELLE</t>
  </si>
  <si>
    <t>EL VERDUN</t>
  </si>
  <si>
    <t>ENGATIVA CENTRO</t>
  </si>
  <si>
    <t>GRANJAS EL DORADO</t>
  </si>
  <si>
    <t>LA FAENA</t>
  </si>
  <si>
    <t>LA RIVIERA</t>
  </si>
  <si>
    <t>LA TORTIGUA</t>
  </si>
  <si>
    <t>LAS PALMAS</t>
  </si>
  <si>
    <t>LINTERAMA</t>
  </si>
  <si>
    <t>LOS LAURELES</t>
  </si>
  <si>
    <t>LOS LAURELES SABANAS EL DORADO</t>
  </si>
  <si>
    <t>MARANDU</t>
  </si>
  <si>
    <t>PUERTO AMOR PLAYAS DEL JABOQUE</t>
  </si>
  <si>
    <t>SAN JOSE OBRERO</t>
  </si>
  <si>
    <t>VILLA CLAVER I y II</t>
  </si>
  <si>
    <t>VILLA CONSTANZA</t>
  </si>
  <si>
    <t>VILLA EL DORADO NORTE</t>
  </si>
  <si>
    <t>VILLA GLADYS</t>
  </si>
  <si>
    <t>VILLA MARY</t>
  </si>
  <si>
    <t>VILLA SANDRA</t>
  </si>
  <si>
    <t>VILLA TERESITA</t>
  </si>
  <si>
    <t>VILLAS EL DORADO SAN ANTONIO II SECTOR</t>
  </si>
  <si>
    <t>EL SALITRE LUIS MARIA FERNANDEZ</t>
  </si>
  <si>
    <t>LOS ALAMOS</t>
  </si>
  <si>
    <t>LA ACADEMIA</t>
  </si>
  <si>
    <t>GUAYMARAL</t>
  </si>
  <si>
    <t>CONEJERA</t>
  </si>
  <si>
    <t>GIBRALTAR</t>
  </si>
  <si>
    <t>GUICANI</t>
  </si>
  <si>
    <t>MIRANDELA</t>
  </si>
  <si>
    <t>NUEVA ZELANDIA</t>
  </si>
  <si>
    <t>OIKOS</t>
  </si>
  <si>
    <t>SAN JOSE DE BAVARIA</t>
  </si>
  <si>
    <t>TEJARES DEL NORTE</t>
  </si>
  <si>
    <t>VILLA NOVA</t>
  </si>
  <si>
    <t>VILLA DEL PRADO</t>
  </si>
  <si>
    <t>VILLA LUCY</t>
  </si>
  <si>
    <t>BRITALIA</t>
  </si>
  <si>
    <t>BRITALIA SAN DIEGO</t>
  </si>
  <si>
    <t>CALIMA NORTE</t>
  </si>
  <si>
    <t>CANTAGALLO</t>
  </si>
  <si>
    <t>CANTALEJO</t>
  </si>
  <si>
    <t>EL PARAISO DE LOS 12 APOSTOLES</t>
  </si>
  <si>
    <t>GILMAR</t>
  </si>
  <si>
    <t>GRANADA NORTE</t>
  </si>
  <si>
    <t>GRANJAS DE NAMUR</t>
  </si>
  <si>
    <t>LA CHOCITA</t>
  </si>
  <si>
    <t>LOS ELISEOS</t>
  </si>
  <si>
    <t>PIJAO DE ORO</t>
  </si>
  <si>
    <t>PORTALES DEL NORTE</t>
  </si>
  <si>
    <t>SAN CIPRANO</t>
  </si>
  <si>
    <t>VILLA DELIA</t>
  </si>
  <si>
    <t>VILLA DELIA-BRITALIA NORTE</t>
  </si>
  <si>
    <t>VISTA BELLA</t>
  </si>
  <si>
    <t>ALCALA</t>
  </si>
  <si>
    <t>ATABANZA</t>
  </si>
  <si>
    <t>BERNAL Y FORERO</t>
  </si>
  <si>
    <t>CACIGUA</t>
  </si>
  <si>
    <t>CANODROMO</t>
  </si>
  <si>
    <t>LIBERTADORES</t>
  </si>
  <si>
    <t>LOS PRADOS DE LA SULTANA</t>
  </si>
  <si>
    <t>MADEIRA</t>
  </si>
  <si>
    <t>MANUELA ARLUZ</t>
  </si>
  <si>
    <t>MAZUREN</t>
  </si>
  <si>
    <t>SISTEMA INTEGRADO DE GESTIÓN</t>
  </si>
  <si>
    <t>PROCESO DIRECCIONAMIENTO ESTRATÉGICO</t>
  </si>
  <si>
    <t>Avance</t>
  </si>
  <si>
    <t>PLAN MAESTRO DE MOVILIDAD</t>
  </si>
  <si>
    <t>SDM</t>
  </si>
  <si>
    <t>TMSA</t>
  </si>
  <si>
    <t>TMSA - SDM</t>
  </si>
  <si>
    <t>Indicador</t>
  </si>
  <si>
    <t>Entidad Responsable</t>
  </si>
  <si>
    <t>Total Plan de Desarrollo</t>
  </si>
  <si>
    <t>Ene</t>
  </si>
  <si>
    <t>Feb</t>
  </si>
  <si>
    <t xml:space="preserve">Mar </t>
  </si>
  <si>
    <t>Abr</t>
  </si>
  <si>
    <t>May</t>
  </si>
  <si>
    <t>Jun</t>
  </si>
  <si>
    <t>Jul</t>
  </si>
  <si>
    <t>Ago</t>
  </si>
  <si>
    <t>Sep</t>
  </si>
  <si>
    <t>Oct</t>
  </si>
  <si>
    <t>Nov</t>
  </si>
  <si>
    <t>Dic</t>
  </si>
  <si>
    <t>% Cumplimiento</t>
  </si>
  <si>
    <t>AVANCE MENSUAL (Magnitud)</t>
  </si>
  <si>
    <t>Formato de seguimiento a la Política Pública de Movilidad</t>
  </si>
  <si>
    <t>% Cumplimiento Plan de Desarrollo</t>
  </si>
  <si>
    <t>Meta Cuatrienio</t>
  </si>
  <si>
    <t>Tipo de Anualización</t>
  </si>
  <si>
    <t>Constante</t>
  </si>
  <si>
    <t>Creciente</t>
  </si>
  <si>
    <t>Decreciente</t>
  </si>
  <si>
    <t>Suma</t>
  </si>
  <si>
    <t>POLÍTICA PÚBLICA DE MOVILIDAD</t>
  </si>
  <si>
    <t>Pilar / Eje Transversal</t>
  </si>
  <si>
    <t>Programa</t>
  </si>
  <si>
    <t>Proyecto Estratégico</t>
  </si>
  <si>
    <t>Meta de Producto</t>
  </si>
  <si>
    <t>2016 - 2020</t>
  </si>
  <si>
    <t>Avances y Logros</t>
  </si>
  <si>
    <t>Beneficios</t>
  </si>
  <si>
    <t>PRESUPUESTO (Millones de pesos corrientes)</t>
  </si>
  <si>
    <t>Total Vigencia</t>
  </si>
  <si>
    <t>Retrasos y soluciones</t>
  </si>
  <si>
    <t>Fecha de seguimiento</t>
  </si>
  <si>
    <t>Código: PE01-PR14-F01</t>
  </si>
  <si>
    <t>Versión: 2.0</t>
  </si>
  <si>
    <t>02 - Democracia Urbana</t>
  </si>
  <si>
    <t>18 - Mejor Movilidad para  Todos</t>
  </si>
  <si>
    <t>Número de señales verticales instaladas</t>
  </si>
  <si>
    <t>Número de km demarcados</t>
  </si>
  <si>
    <t>Km de malla vial construida</t>
  </si>
  <si>
    <t>Km-carril de malla vial arterial, troncal e intermedia local conservados</t>
  </si>
  <si>
    <t>Km/carril vial rural rehabilitados</t>
  </si>
  <si>
    <t>Km/carril vial rural mantenidas</t>
  </si>
  <si>
    <t>Malla vial local conservada y rehabilitada</t>
  </si>
  <si>
    <t>Porcentaje de Política diseñada y puesta en marcha</t>
  </si>
  <si>
    <t>Porcentaje de implementación de la segunda fase del Sistema Inteligente de Transporte</t>
  </si>
  <si>
    <t>Porcentaje de implementación de la segunda fase de semáforos inteligentes</t>
  </si>
  <si>
    <t>Porcentaje de diseño e implementación de la primera fase de Detección Electrónica de Infracciones (DEI)</t>
  </si>
  <si>
    <t>Porcentaje de la estrategia integral para fomentar el uso de la bicicleta a nivel local y distrital implementada</t>
  </si>
  <si>
    <t>M2 Espacio habilitado para peatones y bicicletas (alamedas, andenes, puentes peatonales, plazoletas)</t>
  </si>
  <si>
    <t>Km de ciclorrutas construido en calzada y/o a nivel de andén</t>
  </si>
  <si>
    <t>M2 Espacio conservado para peatones y bicicletas (alamedas, andenes, puentes peatonales, plazoletas)</t>
  </si>
  <si>
    <t>Km de ciclorrutas conservados</t>
  </si>
  <si>
    <t>Número de ciclo parqueaderos construidos asociados a TM</t>
  </si>
  <si>
    <t>Número de estrategias integrales de seguridad vial implementadas</t>
  </si>
  <si>
    <t>Actualización del Plan Distrital de Seguridad Vial</t>
  </si>
  <si>
    <t>Plan de seguridad vial para motocicletas con componente de cultura ciudadana implementado</t>
  </si>
  <si>
    <t>Número de estrategias integrales implementadas</t>
  </si>
  <si>
    <t>Porcentaje de revisión de implementación de los servicios troncales y rutas zonales</t>
  </si>
  <si>
    <t>Porcentaje de Plan Anti evasión en el Sistema de Transporte Público diseñado e implementado</t>
  </si>
  <si>
    <t>Porcentaje de la percepción de inseguridad en el Sistema de Transporte Masivo</t>
  </si>
  <si>
    <t>Porcentaje de viajes en transporte público</t>
  </si>
  <si>
    <t>Km de troncales construidos</t>
  </si>
  <si>
    <t>Km reconfigurados de troncales</t>
  </si>
  <si>
    <t>225-Construir 30 km de nueva malla vial</t>
  </si>
  <si>
    <t>IDU</t>
  </si>
  <si>
    <t>UAERMV - IDU</t>
  </si>
  <si>
    <t>UAERMV</t>
  </si>
  <si>
    <t>TMSA - IDU</t>
  </si>
  <si>
    <t>EMB</t>
  </si>
  <si>
    <t>143 Construcción y conservación de vías y calles completas para la
ciudad</t>
  </si>
  <si>
    <t>Programado 
2017</t>
  </si>
  <si>
    <t>Ejecutado 
2017</t>
  </si>
  <si>
    <t>144 Gestión y control de la demanda de transporte</t>
  </si>
  <si>
    <t>223 Señalizar verticalmente el total de malla vial construida y conservada</t>
  </si>
  <si>
    <t>224 Demarcar el total de malla vial construida y conservada</t>
  </si>
  <si>
    <t>226 Conservar 750 km carril de malla vial arterial, troncal e intermedia y local (por donde circulan las rutas de Transmilenio troncal y zonal)</t>
  </si>
  <si>
    <t>227 Rehabilitar 20 km carril de malla vial rural</t>
  </si>
  <si>
    <t>228 Mantener periódicamente de 50 km carril de malla vial rural</t>
  </si>
  <si>
    <t>229 Conservar y rehabilitar 1,083 km carril de la infraestructura vial local (por donde no circulan rutas de Transmilenio zonal)</t>
  </si>
  <si>
    <t>230 Diseñar y poner en marcha el 100% de la política de
estacionamientos</t>
  </si>
  <si>
    <t>231 Implementar el 100% de la segunda fase - Sistema
Inteligente de Transporte</t>
  </si>
  <si>
    <t>233 Diseñar e implementar el 100% de la primera fase de
Detección Electrónica de Infracciones (DEI)</t>
  </si>
  <si>
    <t>145 Peatones y bicicletas</t>
  </si>
  <si>
    <t>235 Habilitar 3,5 millones de m2 de espacio público</t>
  </si>
  <si>
    <t>236 Construir 120 km de ciclorrutas en calzada y/o a nivel de andén</t>
  </si>
  <si>
    <t>237 Conservar 1,2 millones de m2 de espacio público</t>
  </si>
  <si>
    <t>238 Conservar 100 km de ciclorrutas</t>
  </si>
  <si>
    <t>239 Implementar 1500 ciclo parqueaderos en la ciudad
asociados al Transmilenio</t>
  </si>
  <si>
    <t>146 Seguridad y comportamientos para la movilidad</t>
  </si>
  <si>
    <t>147 Transporte público integrado y de calidad</t>
  </si>
  <si>
    <t>241 Actualización del Plan Distrital de Seguridad Vial</t>
  </si>
  <si>
    <t>243 Diseño e implementación de una (1) estrategia integral de cultura ciudadana para el Sistema de Transporte Masivo de Bogotá</t>
  </si>
  <si>
    <t>246 Disminuir a 80% la percepción de inseguridad en el
Sistema de Transporte Masivo</t>
  </si>
  <si>
    <t>244 Revisión e implementación del 100% de los servicios troncales y rutas zonales</t>
  </si>
  <si>
    <t>248 Alcanzar 170 km de troncales (construir 57 km nuevos de troncal)</t>
  </si>
  <si>
    <t>249 Avanzar en el 30% de la obra civil del proyecto de la
primera línea del metro en su Etapa I</t>
  </si>
  <si>
    <t>Transporte Público</t>
  </si>
  <si>
    <t xml:space="preserve">Infraestructura Vial </t>
  </si>
  <si>
    <t>Plan de Seguridad Vial</t>
  </si>
  <si>
    <t>Transporte No Motorizado</t>
  </si>
  <si>
    <t>Logística de Movilidad</t>
  </si>
  <si>
    <t>Plan de Ordenamiento de Estacionamientos</t>
  </si>
  <si>
    <t xml:space="preserve">Componente </t>
  </si>
  <si>
    <t>PLAN DE DESARROLLO BOGOTA MEJOR PARA TODOS 
PROGRAMA 18. MEJOR MOVILIDAD PARA TODOS</t>
  </si>
  <si>
    <t xml:space="preserve">Porcentaje de avance de la primera linea de metro - Etapa I </t>
  </si>
  <si>
    <t>30 de diciembre de 2017</t>
  </si>
  <si>
    <t>En lo que va corrido del Plan de Desarrollo de la Bogotá Mejor para Todos se han instalado 8.632 señales verticales de pedestal, lo que significa un nivel de avance del 24.66%. Durante la vigencia 2017 se logró la instalacion de 6.218 señales, la meta no se logró al 100% debido a retrasos que se presentaron en el primer trimrestre y a que los contratos se adjudicaron en la ultima semana del mes de diciembre de 2017, situacion que hizo imposible la entrega de producto por parte del contratista. Se espera alanzar la meta en lo que resta del Plan de Desarrollo.</t>
  </si>
  <si>
    <t>Para la vigencia 2017, la meta logro un cumplimiento del 94% con la instalacion de 6.218 señales verticales de pedestal en las diferentes localidades de la ciudad.</t>
  </si>
  <si>
    <t>La seguridad vial se ve incrementada en la medida en que se aumente la cantidad de señales verticales instaladas, siempre y cuando los diferentes actores viales las conozcan y les den cumplimiento, puesto que más que la instalación la seguridad se dá en la medida en que se respete lo que indica cada una de las señales; es así como con la inversión que realiza la entidad y con el apoyo de la ciudadanía que debe valorar y acatar esa inversión, las condiciones de movilidad y de seguridad de los
habitantes y visitantes de la ciudad se mejora puesto que las condiciones de desplazamiento lo hacen.</t>
  </si>
  <si>
    <t>En lo que va corrido del Plan de Desarrollo de la Bogotá Mejor para Todos se han demarcado 869.97 kilómetros carril, lo que representa un porcentaje de cumplimiento del 33.46%. Respecto a la vigencia 2017, se logro la demarcacion de 765.72 Km carril. A pesar de que al incio de la vigencia se generaron inconvenientes a causa del invierno, la meta se supero, de tal manera que fue necesario incrementar la magnitud de la vigencia. Sin embargo, y teniendo en cuenta que los contratos fueron adjudicados en la ultima sesmana de diciembre de 2017, no fue posible para el contratista hacer entrega de producto, razon por la cual el pocentaje de cumplimiento de la vigencia fue de 97.45%.</t>
  </si>
  <si>
    <t>Para la vigencia 2017, la meta logro un porcentaje de ejecucion del 97.45% con la demarcacion de 765.72 Km carril en las diferentes localidades de la ciudad. Durante le vigencia 2017 se incremento la magnitud programada, toda vez que la misma fue superada.</t>
  </si>
  <si>
    <t>Con la demarcación de vías la seguridad vial se ve incrementada en la medida en que se aumente la cantidad de kilómetros carril demarcados en la ciudad y que los diferentes actores viales los conozcan y los respeten, puesto que la inversión que realiza la entidad y la ciudad en materia de demarcación es bastante grande cada año y esta labor se debe mantener constantemente pues la pintura se borra o se desgasta, dicha garantía depende directamente de la calidad de la vía, las condiciones
ambientales, y una serie de factores que se tienen en cuenta en el anexo técnico que forma parte integral de cada contrato; de manera tal que la demarcación es una labor y un costo representativo en las finanzas de la ciudad, que en la medida en que sea reconocido y valorado por la ciudadanía mejore las condiciones de movilidad y de seguridad de los habitantes y visitantes de la ciudad.</t>
  </si>
  <si>
    <t>No presenta retrasos</t>
  </si>
  <si>
    <t>Con corte a 31 de Diciembre de 2017 se tiene un avance de 16,09 km equivalentes a 58.09 km-carril con los que se da un cumplimiento de la meta Plan de desarrollo del 54% en proyectos como :
Malla vial arterial
-AV.LA SIRENA AC153 AV.L.GOMEZ AK9 A AK7
-AV.DE CERROS (AV.CIRCUNV.)DE CL9 A ACL6
-AV.C.CALI D AV.BOSA A AV.SAN BERNARDINO
-AV TABOR DESDE AV CONEJERA-AV C CALI
-AV.BOSA D AV.AGOBERTO M.AK80 A AV.C.CALI
-AV.SAN ANTON.AC183 DE AUTONORTE A KR 7A
-AV. KR.11 ENTRE CLS.100 Y 106
- AV.COLOMBIA AK24 DE CL76 A AV.MEDELLIN
- INTERS. AV.CR. 9 POR CL. 94
-VIAS (ACCIONES POPULARES)</t>
  </si>
  <si>
    <t>Ell desarrollo de obras beneficiara la ampliacion de la malla vial y por ende la movilidad.</t>
  </si>
  <si>
    <t>El sector no presenta retrasos</t>
  </si>
  <si>
    <t xml:space="preserve">Para el corte del 31 de diciembre se tienian programados la conservación de 339,23 km-carril en las mallas viales de la ciudad y presenta un avance de 225,70 km-carril correspondientes al 30% de avance frente a la meta del Plan de Desarrollo así:
En la vigencia 2017 se han ejecutado 212,8 km-carril:
MANTENIMIENTO DE 96,22 KM CARRIL DE TRONCALES:
-CL 17 SUR ENTRE 10 Y 9 HASTA LA CL 22 S
- AV. JIMENEZ CON CALLE 19
- TRONCALES TRANSMILENIO
- GRUPOS DE MANTENIMIENTO MANTENIMIENTO TRONCALES TRASNMILENIO G2- MANTENIMIENTO TRONCALES TRASNMILENIO G3
MANTENIMIENTO DE 49,79 KM CARRIL DE VIAS ARTERIAS:
- Con los grupos de CONSERVACIÓN MALLA VIAL ARTERIAL y G2
MANTENIMIENTO DE 53,08 KM CARRIL DE VIAS INTERMEDIAS
- Con los siguientes grupos de conservacion CONSERVACIÓN MALLA VIAL INTERMEDIA G1, 2, G3 Y CONSERV MALLA VIAL INTERM ESTRATO 1,2,3
-REHABILITAR 13,71 KM CARRIL DE MALLA VIAL INTERMEDIA
-ACCIONES POPULARES 158/11 Y 2425/04
-CONSERV MALLA VIAL INTERM ESTRATO 1,2,3
Con relacion a los km carril de malla vial arterial, troncal e intermedia.
A través de estrategias de atención a situaciones imprevistas y apoyo interinstitucional se mejoraron 11,55 km - carril de intervención, que representan 191,5 km - carril de impacto, en 408 segmentos viales de la malla principal tapando 11.823 huecos.
Dentro de los corredores intervenidos se encuentran la Avenida Boyacá, Autopista Norte, Autopista Sur, calle 100, Avenida primera de mayo, Avenida Suba Cota, entre otras.
Con lo anterior la UMV logro beneficiar 1.310.426 personas, lo que permite reducir los tiempos de desplazamiento y mejorar las condiciones de movilidad, seguridad y calidad de vida de la ciudadanía.
</t>
  </si>
  <si>
    <t>A través de situaciones Imprevistas y Apoyo Interinstitucional, en el marco del Decreto 064 de 2015, se han intervenido 244 segmentos correspondientes a tapar 7.032 huecos, con una ejecución de 7,14 Km carril de Intervención, y 116,26 Km-Carril de
Impacto.
En el desarrollo de las estrategias en cada una de las localidades se han beneficiado 1.055.335 ciudadanos.</t>
  </si>
  <si>
    <t>La ejecucion de la meta esta programada a partir de la vigencia 2018</t>
  </si>
  <si>
    <t>N.A.</t>
  </si>
  <si>
    <t>Con la rehabilitacion de la malla vial se beneficiara a la poblacion que requiere de una movilidad mas fluida y segura</t>
  </si>
  <si>
    <t>Durante la vigencia 2017 se adjudico el Contrato IDU-1474-2017, fecha de adjudicacionl 21 de noviembre de 2017, se ejecutará durante la vigencia 2018 garantizando avances en el cumplimiento de esta meta</t>
  </si>
  <si>
    <t>No presenta avance, se tiene programados 135.30 km carril en la vigencia, los cuales se lograria en parte en esta vigencia y posteriores, garantizando el cumplimiento de la meta del Plan de Desarrollo</t>
  </si>
  <si>
    <t>Con el mantenimiento perodico de la malla vial rural se beneficiara a la poblacion que requiere de una movilidad mas fluida y segura.</t>
  </si>
  <si>
    <t>Con relacion a la meta: 290 km-carril de Conservación y Rehabilitación de la Infraestructura Vial Local, la UMV logró mejorar un total de 292,66 km - carril de impacto en 1.511 segmentos viales, que permitió intervenir un total de 58.784 huecos en las
localidades del Distrito Capital. Se cumplió en un 101% esta meta. Las localidades con mayor nivel intervencion fueron Puente Aranda, Kennedy, Engativa, Suba y Rafael Uribe.
Con lo anterior la UMV logro beneficiar 1.310.426 personas, lo que permite reducir los tiempos de desplazamiento y mejorar las condiciones de movilidad, seguridad y calidad de vida de la ciudadanía</t>
  </si>
  <si>
    <t>Entidad no reporta información para este campo</t>
  </si>
  <si>
    <t xml:space="preserve">La UAERMV está trabajando de manera permanente con un promedio de 363 personas, incluido personal técnico y mano de obra no calificada, entre otros, que representan 36 cuadrillas, con quienes se lleva a cabo la intervención de la malla vial.
El resultado de intervención por tipo de malla local corresponde a 162,57 Km. Durante lo corrido del 2017, la UAERMV ha intervenido 41.797 huecos en toda la malla vial local, que corresponde a 836 segmentos de la malla vial.
Finalmente, en el desarrollo de las estrategias en cada una de las localidades se han beneficiado 1.055.335 ciudadanos.
</t>
  </si>
  <si>
    <t>En el proyecto de estacionamientos en vía y fuera de vía se presentaron retrasos debido a los procesos administrativos ante el Concejo. En este tiempo se adelantaron tareas con el consultor, con el fin de agilizar el plan de implementación. En el
proyecto para incrementar las tarifas de tema de parqueaderos, se presentaron retrasos, debido a la necesidad de coordinación interinstitucional.</t>
  </si>
  <si>
    <t>A 31 de diciembre de 2017, se adjudicó el contrato 20171668 sobre el sistema de cobro por distancia. Se adjudicó el contrato 20171781 sobre ludificación. Finalizó el contrato 20161167 sobre la estrategia de gestión de la demanda de estacionamientos
de acceso público, en vía y fuera de vía. La SDM suscribió un contrato con el BID (2017-1755) para fortalecer la política de uso de bicicleta. Se realizó el evento Sistema Inteligente de Estacionamientos. Se publicitó en El Tiempo la divulgación del
proceso de estacionamientos.</t>
  </si>
  <si>
    <t xml:space="preserve">Se contará con un nuevo esquema tarifario para el estacionamiento en vía y con la estructuración técnica, legal y financiera de lo que será el sistema de estacionamiento en vía en Bogotá. Esto resultará en una política gestión de la demanda de
estacionamientos para Bogotá, un control efectivo del estacionamiento en vía irregular, menores tiempos de desplazamiento para la ciudadanía, y nuevos fondos para la financiación de mejoras en la movilidad.
</t>
  </si>
  <si>
    <t>No se reportan retrasos</t>
  </si>
  <si>
    <t>En el periodo transcurrido de Julio 2016 - Diciembre 2017 se ha logrado avanzar en la implementación de herramientas para la disposición de datos que faciliten la toma de decisiones respecto al control de tránsito de la Ciudad:
De igual manera, se logro la adquisicion de Licencias ELA por tres años para cubrir todas las necesidades de georeferenciación. Se cuenta con una plataforma para conectar datos geográficos con otro conjunto de datos en la Entidad.
- En el marco del Convenio 1029 del 2010, se efectuó la recepción del Centro de Gestión de Tránsito, en donde se centraliza e integra la información de sensores de Velocidad, conteo de Vehiculos, conteo de Bicicletas, ubicacion de gruas, entre otros.
De otro lado, se logro la contratacion de los servicios de Nube por lo que se cuenta con los servicios de Información en Nube electrónica para almacenamiento, procesamiento y visualización de datos importantes para la movilidad de Bogota.</t>
  </si>
  <si>
    <t>En conjunto las acciones realizadas en las metas 11,12 y 13 pretenden proveer al centro de gestión de tránsito con herramientas que faciliten la toma de decisiones respectoa al control en beneficio de los ciudadanos - comunidad. El Sistema Inteligente
de Tráfico es el sistema que recoge, almacena y provee información del tráfico en tiempo real para maximizar el uso eficiente de los sistemas; busca suministrar información para gestionar y planificar integralmente la movilidad de Bogotá y su área de
influencia.</t>
  </si>
  <si>
    <t>232 Diseñar e implementar de la segunda fase de semáforos inteligentes</t>
  </si>
  <si>
    <t>No se reportan retrasos.</t>
  </si>
  <si>
    <t>De acuerdo al cronograma de ejecucion Julio 2016 - Diciembre 2017 se han recibido por el grupo supervisor del contrato N° 20161267, los documentos entregables de la consultoría especializada para la elaboración de estudios y estructuración
técnica, financiera y legal del proyecto de implementación del sistema de semáforos inteligente SSI - para la ciudad de Bogota. El cual representa el avance del proceso de acuerdo a lo estimado. Los productos son: Cronograma de ejecución del
contrato acorde con la forma de pago del contrato y el cronograma macro estimado estipulado en el Anexo No. 1 Anexo Técnico. Documento: Análisis de escenarios sobre la reutilización de los controladores existentes. Analisis de escenario para los servicios de CPD. Especificaciones para el Getaway para las centrales y controladores existentes con la central a implementar. Doc avance sobre tipos de contratación. Metodología para realizar el análisis de información y Formatos a utilizar en el procesamiento de información, Documento de avance sobre la revisión de los modos de operación semafórica, implementados en diferentes ciudades del mundo; mencionando sus características y aplicabilidad, Documento definitivo sobre la revisión de los modos de operación semafórica, implementados en diferentes ciudades del mundo; mencionando sus características y aplicabilidad, Metodología para realizar la caracterización y el diagnóstico del tránsito, Entrega completa inicial de la caracterización y diagnóstico del tránsito de la ciudad, aplicando la metodología desarrollada. Diseño del Sistema de Semáforos Inteligente (SSI); Diseño de la solución de comunicaciones; Diseño del centro de gestión; Manual de operación; Plan de implementación; Plan de transferencia; Manual de Adecuaciones de Intersecciones; Estructuración Financiera; Estructuración Juridica.</t>
  </si>
  <si>
    <t>En conjunto las acciones realizadas en las metas 11,12 y 13 pretenden proveer al centro de gestión de tránsito con herramientas que faciliten la toma de decisiones respectoa al control en beneficio de los ciudadanos - comunidad. El Sistema Inteligente de Tráfico es el sistema que recoge, almacena y provee información del tráfico en tiempo real para maximizar el uso eficiente de los sistemas; busca suministrar información para gestionar y planificar integralmente la movilidad de Bogotá y su área de
influencia.</t>
  </si>
  <si>
    <t>En lo que va corrido del Plan de Desarrollo, se logro el contrato de comparendos electronicos con los cuales la policia impone comparendos en via. Asi mismo, se estructuró el proceso de contratación cuyo objeto es "Prestar los servicios técnicos y
tecnológicos, el envío de forma automática y el tiempo real de la información e imagen de los comparendos de tránsito y transporte diligenciados e impuestos en vía, evidencias registradas y los informes policiales de accidente de tránsito - IPAT - y el suministro en calidad de arrendamiento de dispositivos móviles y boligrafos digitales para gestión de comparendos y evidencias" del cual se derivo el contrato N° 2017 - 1319, el cual, se encuentra en ejecucion, por un plazo de ejecución de ocho ( 8 ) meses y ocho (8) dias.</t>
  </si>
  <si>
    <t>234 Diseñar e implementar en un 100% una estrategia integral para fomentar el uso de la bicicleta a nivel local y distrital</t>
  </si>
  <si>
    <t>Se presentaron algunas demoras en la emisión de conceptos para la produccion de factibilidades de los tramos de cicloRuta en calzada.</t>
  </si>
  <si>
    <t>A continuacion se relacionan los principales avances: Se planeó 50km de CicloRutas. 84 Intervenciones para mejorar seguridad vial. Se certificó 6000 CicloParqueaderos. Se estructuró proyecto Ciclo Alameda V Centenario. Se valida prefactibilidad del Sistema de Bicicletas Públicas. Definió la Red de CicloParqueaderos. Se lanzó BiciMóvil. Se estudió 65.93km de cicloRuta. Se avanzó sobre la seguridad personal de ciclistas. Se realizó manual del buen ciclista, Parquea tu Bici, información al usuario, X Semana Bici, Mi Plan Bici y 12 encuentros ciudadanos. Se realizaron 5 campañas.</t>
  </si>
  <si>
    <t>Busca mejorar las condiciones de visibilidad a partir de la entrega de material reflectivo y luminoso por parte de la SDM (luces, tobilleras, pecheras, tulas reflectivas), una charla informativa que ofrece el Grupo Guía de la Secretaría, y otra charla con el apoyo de la Policía Metropolitana de Bogotá quien hace énfasis en la importancia del respeto de las normas de tránsito, todo con el propósito de generar un cambio en la cultura vial por parte del ciclista para generar mayor autoprotección a través de hacerse visible en horas de la noche.</t>
  </si>
  <si>
    <t>Durante lo corrido del Plan de Desarrollo se han contruido 547,775,93m2 de espacio público en la ciudad en puntos como:
- RAPS RESTREPO
-PLAZOLETAS Y SOTANO PARQ. CONCEJO DE BTA
-RAPS KENNEDY CENTRAL
-RAPS TEUSAQUILLO
-RAPS LAS NIEVES
-RAPS CARVAJAL
-PARQUE BICENTENARIO
-RAPS RINCÓN
-RED TINTAL (CICLOBARRIO UPZ PATIO BONITO
-PEATONALIZACIÓN KR. 7 FASE 2
-BICICARRILES GRUPO 2
-CL 17 SUR ENTRE 10 Y 9 HASTA LA CL 22 S
- Puente peatonal Plan Parcial El Ensueño
-AV.SIRENA AC153 D AV.L.GOMEZ AK9 AV.S.BA
- AV.COLOMBIA AK24 DE CL76 A AV.MEDELLIN
-AV.BOSA D AV.AGOBERTO M.AK80 A AV.C.CALI
-AV.C.CALI D AV.BOSA A AV.SAN BERNARDINO
- AV.SAN ANTON.AC183 DE AUTONORTE A KR 7A
- INTERS. AV.CR. 9 POR CL. 94
- AV LOS CERROS CON CL 13S. SAN JERONIMO DEL YUSTE</t>
  </si>
  <si>
    <t>La habilitacion del espacio publico permite a la ciudadania el disfrute de escenarios amplios y seguros para actores viales como peatones y biciusiarios, buscando incrementar la satisfaccion de los ciudadanos en la ciudad.</t>
  </si>
  <si>
    <t xml:space="preserve">Con corte a 31 de Diciembre de 2017 el IDU ha construido 23,07 km de cilorutas en puntos como:
-BICICARRILES RED TINTAL
-CL 17 SUR ENTRE 10 Y 9 HASTA LA CL 22 S
-Puente peatonal Plan Parcial El Ensueño
-AV.COLOMBIA AK24 DE CL76 A AV.MEDELLIN
- AV.BOSA D AV.AGOBERTO M.AK80 A AV.C.CALI
-AV.C.CALI D AV.BOSA A AV.SAN BERNARDINO
- INTERS. AV.CR. 9 POR CL. 94
-PEATONALIZACIÓN KR. 7 FASE 2
</t>
  </si>
  <si>
    <t>La construccion de ciclorrutas en la ciudad en el marco del Plan de Desarrollo Vigente beneficiara a la poblacion, por cuanto dispone de mas espacios para los viajes en bicicleta, como medio alternativo de transporte, mejorando la movilidad y la calidad de vida de los ciudadanos.</t>
  </si>
  <si>
    <t>Esta meta presenta un avance del 14% con 14 km de ciclorrutas mantenidos con corte a 31 de diciembre de 2017, dichos avances se han realizado en:
- BICICARRILES GRUPO 2
- con el programa de MAN/TO. DEL ESPACIO PUBLICO</t>
  </si>
  <si>
    <t>La conservacion del espacio publico beneficiara a los ciudadanos, por cuanto dispone de mas espacios que motivan los viajes a pie y en bicicleta como medio alternativo de transporte, contribuyendo a mejorar la movilidad y la calidad de vida de los ciudadanos.</t>
  </si>
  <si>
    <t xml:space="preserve">La conservacion de ciclorrutas en la ciudad en el marco del Plan de Desarrollo Vigente beneficiara a la poblacion, por mantiene el buen estado de mas espacios amlios y seguros para los viajes en bicicleta, como medio alternativo de transporte, mejorando la movilidad y la calidad de vida de los ciudadanos.
</t>
  </si>
  <si>
    <t>Se presentaron inconvenientes con el funcionamiento del torniquete de Portal 80, una vez hablado con la Subgerencia Económica se brindó a la vigilancia una tarjeta de paso para el óptimo funcionamiento desde el 25/03/2017</t>
  </si>
  <si>
    <t>El 02 de Febrero se puso en operación el cicloparqueadero de Portal 80 con 353 cupos y la ampliación de Portal ElDorado con 200 cupos adicionales. Adicionalemnte TransMilenio S.A. se encuentra gestionando con Secretaría Distrital de Movilidad y el
Instituto de Desarrollo Urbano la ubicación e implementación de los nuevos cupos de cicloparqueaderos para dar continuidad a lo establecido en el Plan de Desarrollo.</t>
  </si>
  <si>
    <t>Se dio cobertura a la zona del Portal 80 para la integración modal de la bicicleta y el Sistema Troncal. Se amplio la capacidad de cupos en el Portal ElDorado, el cual estaba operando al 117% de ocupación.</t>
  </si>
  <si>
    <t>240 52 estrategias integrales de seguridad vial que incluyan Cultura Ciudadana implementadas en un
punto, tramo o zona</t>
  </si>
  <si>
    <t>Existe contrato de señalización para implementación, dentro de los retrasos se destacan rechazo de la comunidad en ocasiones renuente a la implementación de las estrategias, de otra parte la prioridad de proyectos macro que desplacen la implementación de medidas.</t>
  </si>
  <si>
    <t>Durante la vigencia 2017 se han realizado 17 estrategias integrales de seguridad vial: 1. Zona Escolar en Malla Vial Arterial; 2. Zona Escolar En Malla Vial Secundaria; 3. Zona Escolar en mala Vía local 4. Piloto zona sur 5. Piloto zona centro 6. Piloto zona norte 7. Inspecciones en tramo 8. Inspecciones en intersección 9. Inspecciones en cuadrante 10. Plazas extensión de andén 11. Plazas Áreas de esparcimiento 12. Medidas de trafico calmado Dispositivo de Segregación 13. Medidas de trafico calmado Reducción de Carril 14. Medidas de trafico calmado Cambios alineamientos 15. Senderos Peatonales Pasos regulados con semáforo 16. Senderos Peatonales Pasos regulados con señalización 17. Reordenamientos Viales.</t>
  </si>
  <si>
    <t>Reducir el riesgos de accidentalidad para la comunidad de la zona de influencia, prevaleciendo el transito de actores vulnerables en modos no motorizados.</t>
  </si>
  <si>
    <t>La coordinación con conceptos de otras entidades y los diferentes procesos de la entidad hizo que el proceso se postergara, se coordinado con las entidades y procesos un cronograma para la terminación del mismo.</t>
  </si>
  <si>
    <t>Durante la vigencia 2017, se llevó a cabo la validación de las acciones del plan por parte de las entidades públicas, expertos, académicos y sector privado, actores relevantes para la ejecución de este plan.
Se incluyó en el documento técnico del Plan los aportes a la Visión Cero dados por WRI y la Iniciativa Bloomberg para la Seguridad Vial. Se logró la sanción por parte del Alcalde Mayor del decreto 813 de 2017 "Por el cual se adopta el Plan Distrital de Seguridad Vial y del Motociclista 2017-2026."</t>
  </si>
  <si>
    <t>Contar con la actualización del Plan Distrital de Seguridad Vial incorporando la política de Visión Cero en Bogotá, como un compromiso de ciudad interinstitucional, con acciones en el corto, mediano y largo plazo.</t>
  </si>
  <si>
    <t>242 Implementación del Plan de Seguridad vial para motocicletas que incluya el componente de cultura
ciudadana</t>
  </si>
  <si>
    <t xml:space="preserve">La coordinación con conceptos de otras entidades y los diferentes procesos de la entidad hizo que el proceso se postergara, se coordinado con las entidades y procesos un cronograma para la terminación del mismo.
</t>
  </si>
  <si>
    <t xml:space="preserve">Durante la vigencia 2017 se desarrollaron 5 mesas de trabajo con los actores involucrados para validar las acciones y formular la estrategia. Se han implementado capacitaciones a motociclistas dentro del Plan de Seguridad Vial del motociclista. Se desarrolló el mes del motociclista. Se han desarrollado 2 jornadas locales de seguridad vial para motociclistas.
El acto administrativo de elaboración del Plan de Seguridad Vial para motos corresponde al Título 3 del decreto 813 de 2017."
</t>
  </si>
  <si>
    <t>Construir con diversos actores un plan de seguridad vial para motociclistas que comprometa a cada uno de los actores involucrados y que permita disminuir el número de fatalidades en siniestros con participación de motocicletas.</t>
  </si>
  <si>
    <t>Se realizaron ajustes al cronograma inicial de divulgación de la campaña anti evasión, debido a las aprobaciones requeridas para la misma</t>
  </si>
  <si>
    <t xml:space="preserve">Para el 2017 se cumplio con el indicador programado ya que se diseño e implemento una estrategia de comunicación utilizando los medios y canales idóneos, enfocado al proyecto de Cultura Ciudadana. Así mismo, se desarrollaron campañas de Cultura Ciudadana como las campañas de antievasión Fase I y II, Moverse bien, Discapacidad entre otras las cuales contaron con la intervención de todos los componentes de la Subgerencia de Atención al Usuario Comunicaciones.
</t>
  </si>
  <si>
    <t xml:space="preserve">Reducir el porcentaje de personas que tienen la actitud de justificar a los colados y cambiar la norma social que manifiesta que las personas se pueden colar y a nadie le importa.
Así mismo con la aplicación de la norma (Código de Policía) y sanción social. </t>
  </si>
  <si>
    <t>No hubo retrasos</t>
  </si>
  <si>
    <t>En cuanto a seguridad privada se realizó un incremento general del 22% en las horas mes, reflejado entre otros aspectos, en el refuerzo de la estrategia de Entornos Seguros.
En coordinación con el Comando Servicio Transporte Masivo, se han identificado estaciones críticas de inseguridad por lo que Comando ha efectuado distintas estrategias de prevención dando como resultado el decomiso de 15.892 armas blancas y
1.909 capturas en flagrancia.
Por último, es importante mencionar que de acuerdo con la encuesta de percepción y victimización: Bogotá primer semestre 2017 de la Cámara de Comercio de Bogotá, a la pregunta ¿considera seguro el transporte público? el 78% manifestó que  TransMilenio no es seguro; lo cual indica que la percepción de seguridad en el Sistema ha mejorado en 5 puntos porcentuales respecto al mismo periodo del año anterior.</t>
  </si>
  <si>
    <t>Mayor confiabilidad para movilizarse en el Sistema
Mejora en la percepción de la calidad de la prestación del servicio.
Aumento de la satisfacción de los usuarios del Sistema</t>
  </si>
  <si>
    <t>Se ha avanzado en la revisión y concepto de rutas zonales y troncales, identificando en cada caso oportunidades de mejora. Las revisiones con concepto afirmativo permitieron implementar 375 soluciones operativas en 227 rutas, las cuales corresponden al 46% del total de rutas en operación.</t>
  </si>
  <si>
    <t>Se han mejorado los indicadores operacionales del sistema medidos en términos de Índice de pasajeros por bus, índice de pasajeros por kilómetro. Reducción de tiempos de viajes y disminución de saturación en estaciones</t>
  </si>
  <si>
    <t>245 Diseño y puesta en marcha del 100% del Plan Antievasión en el Sistema de Transporte Público</t>
  </si>
  <si>
    <t xml:space="preserve">Por las dificultades administrativas y la complejidad del proceso de establecer los alcances de las consultorías para adelantar las líneas base de evasión de los componentes troncal y zonal, no se logró la contratación de estos temas en el 2017. Sin embargo, para el primer mes del año 2018 se evaluarán nuevas alternativas, se redefinirán los Estudios Previos, y se revisará la necesidad de pertinencia de incrementar los recursos destinados para estas consultorías, con el fin de garantizar presentación de varios proponentes y propuestas de la calidad técnica y estadística que este tema amerita. </t>
  </si>
  <si>
    <t>Continuidad de la estrategia de PDAs (Equipo fiscalizador de verificación de tarjetas) y con caninos con el apoyo de personal de vigilancia en las 15 escuadras planeadas desde el segundo semestre del año anterior e implementación de 15 escuadras
más para ampliar la cobertura en el componente troncal del Sistema. Suscripción del Convenio 568 de 2017 para "Aunar esfuerzos entre TRANSMILENIO S.A. y LA POLICIA NACIONAL - POLICIA METROPOLITANA DE BOGOTÁ, para fortalecer la
seguridad y vigilancia de los usuarios del Sistema TransMilenio". Implementación cerramientos perimetrales que permitan mitigar la evasión por puertas, en los puntos de Marly, Calle 40 sur, Santa Lucía, Calle 63, Jiménez, Tercer Milenio, Consuelo, Socorro, Calle 22, Calle 19, Granja ¿ Carrera 77, Biblioteca El Tintal, Patio Bonito, Mundo Aventura, Pradera, Américas Cra 53, Sabana, Madelena, Restrepo, Héroes, Transversal 91, Marsella y Avenida Primero de Mayo. Implementación desde el 26 de octubre de 2017 de los cursos pedagógicos para colados en el Sistema, con el apoyo de la Policía Metropolitana de Bogotá, la Secretaría Distrital de Seguridad, Convivencia y Justicia y TRANSMILENIO S.A</t>
  </si>
  <si>
    <t>Fomentar cambios de comportamiento en el Sistema
Mejorar la presencia institucional, el ejercicio de autoridad y gobernabilidad, así como la percepción de seguridad en el Sistema. Identificación de usuarios evasores para priorización de recursos. Mayor control de los comportamientos de la evasión en el Sistema. Cualificación de la información sobre el fenómeno de la evasión.
Optimización de la información cualitativa y cuantitativa que permita la adopción de estrategias y medidas complementarias para contrarrestar la evasión.
Conocimiento y aprovechamiento de las experiencias exitosas nacionales e internacionales en cuanto a infraestructura técnica y tecnológica que permitan mitigar la evasión en el Sistema. Recuperación de las estrategias de control social, autorregulación y cultura ciudadana en torno al Sistema TransMilenio.</t>
  </si>
  <si>
    <t xml:space="preserve">Hubo un aumento en la demanda de viajes del sistema. Se mejoraron los indicadores de servicio. Se consolida el sistema en sus dos componentes: troncal y zonal aumentando la demanda de viajes. Toda vez que en un día típico de octubre de 2017 se realizaron del orden de 2'520.000 validaciones en el componente troncal y 1'660.000 en el componente zonal, con lo cual el Sistema ha movilizado más de 4'180.000 viajes de transporte público al día, lo cual sumado con lo estimado en transporte público del esquema provisional correponde al 47,1% del total de viajes que se realizan en la ciudad.. En el aplicativo Segplan se registro un avance del 48% debido a que en anteriores reportes se registró 48%, el sistema de información no permite registrar un menor valor.
</t>
  </si>
  <si>
    <t>Mejorar lo indicadores de servicio. Consolidar el sistema en sus dos componentes: troncal y zonal, aumentando la demanda de viajes</t>
  </si>
  <si>
    <t xml:space="preserve">Durante el año 2016 se entregaron al IDU los parámetros operacionales para adelantar la contratación de proyectos de nuevas troncales para la expansión y mejoramiento del Sistema conforme a las fechas planeadas. El IDU contrató al final del segundo semestre del año 2016 cuatro consultorías de estudios y diseños en una extensión de 32,93 Km. Estos estudios se desarrollaron durante la vigencia 2017, sin que finalizara su ejecución. En la vigencia 2018 se debe completar los estudios y diseños y
contratar la construcción de carrera 7 en el primer semestre y Extensión Caracas en el segundo semestre del año.
El IDU adjudicó estudios y diseños de dos proyectos con una extensión de 40,7 Km en el segundo semestre de 2017. Estos diseños se deben desarrollar desde el último mes de 2017 y durante el año 2018.
</t>
  </si>
  <si>
    <t>Las consultorías de estudios y diseños contratadas por el IDU para los proyectos que se encuentran en ejecución los desde el mes de enero de 2017 son:
Troncal Carrera 7 desde la Calle 32 hasta la Calle 200, en una extensión de 19,96 Km. Presenta un avance del 90%.
Extensión troncal Américas desde Puente Aranda hasta la troncal NQS, en una extensión de 2,85 Km. Presenta un avance del 70% Troncal Av. Villavicencio desde la Av. Boyacá hasta la Autopista Sur, en una extensión de 4,62 Km. Presenta un avance del 70%  Extensión de la troncal Caracas desde Molinos hasta Yomasa, en una extensión de 5,5 Km. Presenta un avance del 88%. Las consultorías que iniciaron su contrato de estudios y diseños el IDU desde el mes de Noviembre de 2017 en una extensión de 40,7 Km son: 2. Troncal Avenida 68 desde la Carrera 7 hasta la Autopista Sur, en una extensión de 17Km. 3. Troncal Av. Ciudad de Cali desde la Calle 170 hasta el límite con Soacha, en una extensión de 23,7 Km. Se encuentra en proceso de factiblidad la Troncal Av. Boyacá por parte del IDU 1. Troncal Av. Boyacá desde Yomasa hasta la Calle 183, en una extensión 33,62 Km.</t>
  </si>
  <si>
    <t>Ampliación de la cobertura y mejoramiento de la red troncal del sistema, con impacto positivo en la calidad del servicio de transporte público a los usuarios. Menores tiempos de viaje</t>
  </si>
  <si>
    <t>A través del Convenio 1880 de 2014 con la Financiera de Desarrollo Nacional - FDN se adelanta la Estructuración Integral de la Primera Línea del Metro para Bogotá - PLMB, se cuenta con los resultados de la estructuración técnica.
Se logró sellar de manera definitiva el destino del Metro de Bogotá, tras cumplir con los 10 requisitos establecidos en el CONPES 3882 el proyecto Metro, tramo 1, fue declarado de importancia estratégica, posterior a ello, se firmó el Convenio de Cofinanciación para el Sistema de Servicio Público Urbano de Transporte Masivo de Pasajeros de Bogotá por $15,1 billones, quedando definidos los recursos que Nación y Distrito. Este estrecho vínculo fue una de las fortalezas para que la sociedad calificadora de valores de Colombia, Fitch Ratings, asignara calificación AAA a la EMB.
Se identificaron las redes a trasladar de las empresas de servicios públicos y TICs y se llegó a la firma de los Acuerdos Marco para la coordinación del traslado anticipado de redes. Para predios, a través del IDU se suscribió con Catastro la elaboración de los avalúos del 1er grupo, la evaluación socioeconómica, los estudios de títulos y el plan de reasentamiento entre otros. En el marco de la Resolución 1023 de 2017 y el convenio de cofinanciación, se obtuvo aval al plan de reasentamiento del primer grupo de predios y se realizó la primera oferta de compra.</t>
  </si>
  <si>
    <t xml:space="preserve">Se logró sellar de manera definitiva el destino del Metro de Bogotá, tras cumplir con los 10 requisitos establecidos en el CONPES 3882 el proyecto Metro, tramo 1, fue declarado de importancia estratégica, posterior a ello, se firmó el Convenio de Cofinanciación para el Sistema de Servicio Público Urbano de Transporte Masivo de Pasajeros de Bogotá por $15,1 billones, quedando definidos los recursos que Nación y Distrito. Este estrecho vínculo fue una de las fortalezas para que la sociedad calificadora de valores de Colombia, Fitch Ratings, asignara calificación AAA a la EMB.
</t>
  </si>
  <si>
    <t>No se presentan.</t>
  </si>
  <si>
    <t>250 Reconfiguración de 8 km de troncales (Etapa II, Av. Caracas)</t>
  </si>
  <si>
    <t>Mejoramiento de la red troncal del sistema, con impacto positivo en la calidad del servicio de transporte público a los usuarios. Menores tiempos de viaje.</t>
  </si>
  <si>
    <t>No aplica.</t>
  </si>
  <si>
    <t>La ejecucion de la meta esta programada para la vigencia 2020.</t>
  </si>
  <si>
    <t>247 Aumentar en 5% el número total de viajes en Transporte Público (LB= 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</si>
</sst>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2" formatCode="_-&quot;$&quot;\ * #,##0_-;\-&quot;$&quot;\ * #,##0_-;_-&quot;$&quot;\ * &quot;-&quot;_-;_-@_-"/>
    <numFmt numFmtId="41" formatCode="_-* #,##0_-;\-* #,##0_-;_-* &quot;-&quot;_-;_-@_-"/>
    <numFmt numFmtId="43" formatCode="_-* #,##0.00_-;\-* #,##0.00_-;_-* &quot;-&quot;??_-;_-@_-"/>
    <numFmt numFmtId="164" formatCode="_-* #,##0.00\ _€_-;\-* #,##0.00\ _€_-;_-* &quot;-&quot;??\ _€_-;_-@_-"/>
    <numFmt numFmtId="165" formatCode="_-&quot;$&quot;* #,##0.00_-;\-&quot;$&quot;* #,##0.00_-;_-&quot;$&quot;* &quot;-&quot;??_-;_-@_-"/>
    <numFmt numFmtId="166" formatCode="&quot;$&quot;\ #,##0.00;&quot;$&quot;\ \-#,##0.00"/>
    <numFmt numFmtId="167" formatCode="&quot;$&quot;\ #,##0.00;[Red]&quot;$&quot;\ \-#,##0.00"/>
    <numFmt numFmtId="168" formatCode="_ &quot;$&quot;\ * #,##0.00_ ;_ &quot;$&quot;\ * \-#,##0.00_ ;_ &quot;$&quot;\ * &quot;-&quot;??_ ;_ @_ "/>
    <numFmt numFmtId="169" formatCode="_ * #,##0.00_ ;_ * \-#,##0.00_ ;_ * &quot;-&quot;??_ ;_ @_ "/>
    <numFmt numFmtId="170" formatCode="_(&quot;$&quot;\ * #,##0.00_);_(&quot;$&quot;\ * \(#,##0.00\);_(&quot;$&quot;\ * &quot;-&quot;??_);_(@_)"/>
    <numFmt numFmtId="171" formatCode="_(* #,##0.00_);_(* \(#,##0.00\);_(* &quot;-&quot;??_);_(@_)"/>
    <numFmt numFmtId="172" formatCode="_(&quot;$&quot;* #,##0.00_);_(&quot;$&quot;* \(#,##0.00\);_(&quot;$&quot;* &quot;-&quot;??_);_(@_)"/>
    <numFmt numFmtId="173" formatCode="_-* #,##0.00\ _P_t_a_-;\-* #,##0.00\ _P_t_a_-;_-* &quot;-&quot;??\ _P_t_a_-;_-@_-"/>
    <numFmt numFmtId="174" formatCode="[$€-2]\ #,##0.00_);[Red]\([$€-2]\ #,##0.00\)"/>
    <numFmt numFmtId="175" formatCode="_(* #,##0.0_);_(* \(#,##0.0\);_(* &quot;-&quot;??_);_(@_)"/>
    <numFmt numFmtId="176" formatCode="[$$-80A]#,##0.00"/>
    <numFmt numFmtId="177" formatCode="_-* #,##0.00\ _p_t_a_-;\-* #,##0.00\ _p_t_a_-;_-* &quot;-&quot;??\ _p_t_a_-;_-@_-"/>
    <numFmt numFmtId="178" formatCode="_-* #,##0\ _P_t_a_-;\-* #,##0\ _P_t_a_-;_-* &quot;-&quot;\ _P_t_a_-;_-@_-"/>
    <numFmt numFmtId="179" formatCode="_ [$€]\ * #,##0.00_ ;_ [$€]\ * \-#,##0.00_ ;_ [$€]\ * &quot;-&quot;??_ ;_ @_ "/>
    <numFmt numFmtId="180" formatCode="_-&quot;$&quot;\ * #,##0.00_-;\-&quot;$&quot;\ * #,##0.00_-;_-&quot;$&quot;\ * &quot;-&quot;_-;_-@_-"/>
    <numFmt numFmtId="181" formatCode="_-* #,##0.00_-;\-* #,##0.00_-;_-* &quot;-&quot;_-;_-@_-"/>
    <numFmt numFmtId="182" formatCode="_-* #,##0.0_-;\-* #,##0.0_-;_-* &quot;-&quot;_-;_-@_-"/>
  </numFmts>
  <fonts count="23" x14ac:knownFonts="1">
    <font>
      <sz val="10"/>
      <name val="Arial"/>
    </font>
    <font>
      <sz val="11"/>
      <color indexed="8"/>
      <name val="Calibri"/>
      <family val="2"/>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60"/>
      <name val="Calibri"/>
      <family val="2"/>
    </font>
    <font>
      <b/>
      <sz val="11"/>
      <color indexed="8"/>
      <name val="Calibri"/>
      <family val="2"/>
    </font>
    <font>
      <u/>
      <sz val="8.5"/>
      <color indexed="12"/>
      <name val="Arial"/>
      <family val="2"/>
    </font>
    <font>
      <sz val="10"/>
      <name val="Arial"/>
      <family val="2"/>
    </font>
    <font>
      <sz val="10"/>
      <color indexed="8"/>
      <name val="Arial"/>
      <family val="2"/>
    </font>
    <font>
      <b/>
      <sz val="10"/>
      <name val="MS Sans Serif"/>
      <family val="2"/>
    </font>
    <font>
      <sz val="10"/>
      <name val="MS Sans Serif"/>
      <family val="2"/>
    </font>
    <font>
      <sz val="11"/>
      <color indexed="8"/>
      <name val="Calibri"/>
      <family val="2"/>
    </font>
    <font>
      <b/>
      <sz val="11"/>
      <name val="Arial"/>
      <family val="2"/>
    </font>
    <font>
      <sz val="11"/>
      <name val="Arial"/>
      <family val="2"/>
    </font>
    <font>
      <b/>
      <sz val="11"/>
      <color indexed="8"/>
      <name val="Arial"/>
      <family val="2"/>
    </font>
    <font>
      <b/>
      <sz val="24"/>
      <name val="Arial"/>
      <family val="2"/>
    </font>
    <font>
      <sz val="11"/>
      <color theme="1"/>
      <name val="Calibri"/>
      <family val="2"/>
      <scheme val="minor"/>
    </font>
    <font>
      <sz val="11"/>
      <color theme="0"/>
      <name val="Arial"/>
      <family val="2"/>
    </font>
    <font>
      <b/>
      <sz val="11"/>
      <color theme="1"/>
      <name val="Arial"/>
      <family val="2"/>
    </font>
    <font>
      <sz val="10"/>
      <name val="Arial"/>
      <family val="2"/>
    </font>
  </fonts>
  <fills count="8">
    <fill>
      <patternFill patternType="none"/>
    </fill>
    <fill>
      <patternFill patternType="gray125"/>
    </fill>
    <fill>
      <patternFill patternType="solid">
        <fgColor indexed="62"/>
      </patternFill>
    </fill>
    <fill>
      <patternFill patternType="solid">
        <fgColor indexed="43"/>
      </patternFill>
    </fill>
    <fill>
      <patternFill patternType="solid">
        <fgColor indexed="1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2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4">
    <xf numFmtId="0" fontId="0" fillId="0" borderId="0"/>
    <xf numFmtId="0" fontId="6" fillId="2" borderId="0" applyNumberFormat="0" applyBorder="0" applyAlignment="0" applyProtection="0"/>
    <xf numFmtId="164"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4" fontId="2" fillId="0" borderId="0" applyFont="0" applyFill="0" applyBorder="0" applyAlignment="0" applyProtection="0"/>
    <xf numFmtId="171" fontId="5" fillId="0" borderId="0" applyFont="0" applyFill="0" applyBorder="0" applyAlignment="0" applyProtection="0"/>
    <xf numFmtId="171" fontId="1" fillId="0" borderId="0" applyFont="0" applyFill="0" applyBorder="0" applyAlignment="0" applyProtection="0"/>
    <xf numFmtId="168" fontId="4" fillId="0" borderId="0" applyFont="0" applyFill="0" applyBorder="0" applyAlignment="0" applyProtection="0"/>
    <xf numFmtId="168" fontId="2"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0" fontId="6" fillId="2" borderId="0" applyNumberFormat="0" applyBorder="0" applyAlignment="0" applyProtection="0"/>
    <xf numFmtId="0" fontId="6" fillId="2" borderId="0" applyNumberFormat="0" applyBorder="0" applyAlignment="0" applyProtection="0"/>
    <xf numFmtId="173" fontId="5" fillId="0" borderId="0" applyFont="0" applyFill="0" applyBorder="0" applyAlignment="0" applyProtection="0"/>
    <xf numFmtId="176" fontId="5" fillId="0" borderId="0" applyFont="0" applyFill="0" applyBorder="0" applyAlignment="0" applyProtection="0"/>
    <xf numFmtId="176" fontId="1" fillId="0" borderId="0" applyFont="0" applyFill="0" applyBorder="0" applyAlignment="0" applyProtection="0"/>
    <xf numFmtId="173" fontId="1" fillId="0" borderId="0" applyFont="0" applyFill="0" applyBorder="0" applyAlignment="0" applyProtection="0"/>
    <xf numFmtId="179" fontId="2" fillId="0" borderId="0" applyFont="0" applyFill="0" applyBorder="0" applyAlignment="0" applyProtection="0"/>
    <xf numFmtId="0" fontId="9" fillId="0" borderId="0" applyNumberFormat="0" applyFill="0" applyBorder="0" applyAlignment="0" applyProtection="0">
      <alignment vertical="top"/>
      <protection locked="0"/>
    </xf>
    <xf numFmtId="174" fontId="4" fillId="0" borderId="0" applyFont="0" applyFill="0" applyBorder="0" applyAlignment="0" applyProtection="0"/>
    <xf numFmtId="175" fontId="4" fillId="0" borderId="0" applyFont="0" applyFill="0" applyBorder="0" applyAlignment="0" applyProtection="0"/>
    <xf numFmtId="175" fontId="2" fillId="0" borderId="0" applyFont="0" applyFill="0" applyBorder="0" applyAlignment="0" applyProtection="0"/>
    <xf numFmtId="174" fontId="2" fillId="0" borderId="0" applyFont="0" applyFill="0" applyBorder="0" applyAlignment="0" applyProtection="0"/>
    <xf numFmtId="171" fontId="4" fillId="0" borderId="0" applyFont="0" applyFill="0" applyBorder="0" applyAlignment="0" applyProtection="0"/>
    <xf numFmtId="171" fontId="2" fillId="0" borderId="0" applyFont="0" applyFill="0" applyBorder="0" applyAlignment="0" applyProtection="0"/>
    <xf numFmtId="43"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1" fillId="0" borderId="0" applyFont="0" applyFill="0" applyBorder="0" applyAlignment="0" applyProtection="0"/>
    <xf numFmtId="171" fontId="2" fillId="0" borderId="0" applyFont="0" applyFill="0" applyBorder="0" applyAlignment="0" applyProtection="0"/>
    <xf numFmtId="171"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71" fontId="2" fillId="0" borderId="0" applyFont="0" applyFill="0" applyBorder="0" applyAlignment="0" applyProtection="0"/>
    <xf numFmtId="171" fontId="5" fillId="0" borderId="0" applyFont="0" applyFill="0" applyBorder="0" applyAlignment="0" applyProtection="0"/>
    <xf numFmtId="0" fontId="4" fillId="0" borderId="0" applyFont="0" applyFill="0" applyBorder="0" applyAlignment="0" applyProtection="0"/>
    <xf numFmtId="0" fontId="2" fillId="0" borderId="0" applyFont="0" applyFill="0" applyBorder="0" applyAlignment="0" applyProtection="0"/>
    <xf numFmtId="172" fontId="5" fillId="0" borderId="0" applyFont="0" applyFill="0" applyBorder="0" applyAlignment="0" applyProtection="0"/>
    <xf numFmtId="172" fontId="1"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 fillId="0" borderId="0" applyFont="0" applyFill="0" applyBorder="0" applyAlignment="0" applyProtection="0"/>
    <xf numFmtId="172" fontId="2" fillId="0" borderId="0" applyFont="0" applyFill="0" applyBorder="0" applyAlignment="0" applyProtection="0"/>
    <xf numFmtId="167" fontId="4" fillId="0" borderId="0" applyFont="0" applyFill="0" applyBorder="0" applyAlignment="0" applyProtection="0"/>
    <xf numFmtId="167" fontId="2"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7" fontId="4" fillId="0" borderId="0" applyFont="0" applyFill="0" applyBorder="0" applyAlignment="0" applyProtection="0"/>
    <xf numFmtId="177" fontId="5" fillId="0" borderId="0" applyFont="0" applyFill="0" applyBorder="0" applyAlignment="0" applyProtection="0"/>
    <xf numFmtId="177" fontId="1" fillId="0" borderId="0" applyFont="0" applyFill="0" applyBorder="0" applyAlignment="0" applyProtection="0"/>
    <xf numFmtId="167" fontId="2" fillId="0" borderId="0" applyFont="0" applyFill="0" applyBorder="0" applyAlignment="0" applyProtection="0"/>
    <xf numFmtId="178" fontId="4" fillId="0" borderId="0" applyFont="0" applyFill="0" applyBorder="0" applyAlignment="0" applyProtection="0"/>
    <xf numFmtId="178" fontId="2" fillId="0" borderId="0" applyFont="0" applyFill="0" applyBorder="0" applyAlignment="0" applyProtection="0"/>
    <xf numFmtId="178" fontId="4" fillId="0" borderId="0" applyFont="0" applyFill="0" applyBorder="0" applyAlignment="0" applyProtection="0"/>
    <xf numFmtId="178" fontId="2" fillId="0" borderId="0" applyFont="0" applyFill="0" applyBorder="0" applyAlignment="0" applyProtection="0"/>
    <xf numFmtId="178" fontId="4" fillId="0" borderId="0" applyFont="0" applyFill="0" applyBorder="0" applyAlignment="0" applyProtection="0"/>
    <xf numFmtId="178" fontId="2" fillId="0" borderId="0" applyFont="0" applyFill="0" applyBorder="0" applyAlignment="0" applyProtection="0"/>
    <xf numFmtId="170" fontId="14" fillId="0" borderId="0" applyFont="0" applyFill="0" applyBorder="0" applyAlignment="0" applyProtection="0"/>
    <xf numFmtId="170" fontId="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0" fontId="1" fillId="0" borderId="0" applyFont="0" applyFill="0" applyBorder="0" applyAlignment="0" applyProtection="0"/>
    <xf numFmtId="166" fontId="4"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70" fontId="1" fillId="0" borderId="0" applyFont="0" applyFill="0" applyBorder="0" applyAlignment="0" applyProtection="0"/>
    <xf numFmtId="0" fontId="7" fillId="3" borderId="0" applyNumberFormat="0" applyBorder="0" applyAlignment="0" applyProtection="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2" fillId="0" borderId="0"/>
    <xf numFmtId="0" fontId="2" fillId="0" borderId="0"/>
    <xf numFmtId="0" fontId="11" fillId="0" borderId="0"/>
    <xf numFmtId="0" fontId="1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5" fillId="0" borderId="0"/>
    <xf numFmtId="0" fontId="2" fillId="0" borderId="0"/>
    <xf numFmtId="0" fontId="19" fillId="0" borderId="0"/>
    <xf numFmtId="0" fontId="19" fillId="0" borderId="0"/>
    <xf numFmtId="0" fontId="19" fillId="0" borderId="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0" fontId="8" fillId="0" borderId="1" applyNumberFormat="0" applyFill="0" applyAlignment="0" applyProtection="0"/>
    <xf numFmtId="41" fontId="22" fillId="0" borderId="0" applyFont="0" applyFill="0" applyBorder="0" applyAlignment="0" applyProtection="0"/>
    <xf numFmtId="42" fontId="22" fillId="0" borderId="0" applyFont="0" applyFill="0" applyBorder="0" applyAlignment="0" applyProtection="0"/>
  </cellStyleXfs>
  <cellXfs count="120">
    <xf numFmtId="0" fontId="0" fillId="0" borderId="0" xfId="0"/>
    <xf numFmtId="0" fontId="12" fillId="0" borderId="2" xfId="86" applyFont="1" applyBorder="1" applyAlignment="1">
      <alignment horizontal="center"/>
    </xf>
    <xf numFmtId="0" fontId="13" fillId="0" borderId="2" xfId="86" applyBorder="1"/>
    <xf numFmtId="0" fontId="12" fillId="4" borderId="2" xfId="86" applyFont="1" applyFill="1" applyBorder="1" applyAlignment="1">
      <alignment horizontal="center"/>
    </xf>
    <xf numFmtId="0" fontId="13" fillId="0" borderId="0" xfId="86"/>
    <xf numFmtId="0" fontId="16" fillId="0" borderId="0" xfId="0" applyFont="1" applyAlignment="1">
      <alignment vertical="center" wrapText="1"/>
    </xf>
    <xf numFmtId="0" fontId="15" fillId="0" borderId="0" xfId="0" applyFont="1" applyAlignment="1">
      <alignment vertical="center" wrapText="1"/>
    </xf>
    <xf numFmtId="0" fontId="20" fillId="0" borderId="0" xfId="0" applyFont="1" applyAlignment="1">
      <alignment vertical="center" wrapText="1"/>
    </xf>
    <xf numFmtId="0" fontId="15" fillId="5" borderId="2" xfId="0" applyFont="1" applyFill="1" applyBorder="1" applyAlignment="1" applyProtection="1">
      <alignment horizontal="center" vertical="center"/>
      <protection locked="0"/>
    </xf>
    <xf numFmtId="0" fontId="15" fillId="6" borderId="6" xfId="0" applyFont="1" applyFill="1" applyBorder="1" applyAlignment="1">
      <alignment horizontal="right" vertical="center"/>
    </xf>
    <xf numFmtId="0" fontId="15" fillId="6" borderId="7" xfId="0" applyFont="1" applyFill="1" applyBorder="1" applyAlignment="1">
      <alignment horizontal="right" vertical="center"/>
    </xf>
    <xf numFmtId="0" fontId="15" fillId="5" borderId="2" xfId="0" applyFont="1" applyFill="1" applyBorder="1" applyAlignment="1" applyProtection="1">
      <alignment horizontal="center" vertical="center" wrapText="1"/>
    </xf>
    <xf numFmtId="0" fontId="15" fillId="5" borderId="4" xfId="0" applyFont="1" applyFill="1" applyBorder="1" applyAlignment="1" applyProtection="1">
      <alignment horizontal="center" vertical="center" wrapText="1"/>
      <protection locked="0"/>
    </xf>
    <xf numFmtId="0" fontId="16" fillId="0" borderId="0" xfId="0" applyFont="1" applyBorder="1" applyAlignment="1">
      <alignment vertical="center" wrapText="1"/>
    </xf>
    <xf numFmtId="0" fontId="15" fillId="5" borderId="2" xfId="0" applyFont="1" applyFill="1" applyBorder="1" applyAlignment="1" applyProtection="1">
      <alignment horizontal="center" vertical="center" wrapText="1"/>
      <protection locked="0"/>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6" borderId="14" xfId="0" applyFont="1" applyFill="1" applyBorder="1" applyAlignment="1" applyProtection="1">
      <alignment horizontal="center" vertical="center"/>
      <protection locked="0"/>
    </xf>
    <xf numFmtId="0" fontId="15" fillId="6" borderId="19" xfId="0" applyFont="1" applyFill="1" applyBorder="1" applyAlignment="1" applyProtection="1">
      <alignment horizontal="center" vertical="center"/>
      <protection locked="0"/>
    </xf>
    <xf numFmtId="0" fontId="15" fillId="6" borderId="2" xfId="0" applyFont="1" applyFill="1" applyBorder="1" applyAlignment="1" applyProtection="1">
      <alignment horizontal="center" vertical="center"/>
      <protection locked="0"/>
    </xf>
    <xf numFmtId="0" fontId="15" fillId="6" borderId="4"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wrapText="1"/>
    </xf>
    <xf numFmtId="0" fontId="21" fillId="0" borderId="9" xfId="0" applyFont="1" applyFill="1" applyBorder="1" applyAlignment="1" applyProtection="1">
      <alignment horizontal="center" vertical="center" wrapText="1"/>
    </xf>
    <xf numFmtId="0" fontId="18" fillId="6" borderId="15" xfId="0" applyFont="1" applyFill="1" applyBorder="1" applyAlignment="1">
      <alignment horizontal="center" vertical="center" textRotation="255" wrapText="1"/>
    </xf>
    <xf numFmtId="0" fontId="21" fillId="0" borderId="8"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15" fillId="7" borderId="11" xfId="0" applyFont="1" applyFill="1" applyBorder="1" applyAlignment="1">
      <alignment horizontal="left" vertical="center" wrapText="1"/>
    </xf>
    <xf numFmtId="0" fontId="15" fillId="7" borderId="12" xfId="0" applyFont="1" applyFill="1" applyBorder="1" applyAlignment="1">
      <alignment horizontal="left" vertical="center" wrapText="1"/>
    </xf>
    <xf numFmtId="0" fontId="15" fillId="7" borderId="18" xfId="0" applyFont="1" applyFill="1" applyBorder="1" applyAlignment="1">
      <alignment horizontal="left" vertical="center" wrapText="1"/>
    </xf>
    <xf numFmtId="0" fontId="15" fillId="6" borderId="13"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5" borderId="2" xfId="0" applyFont="1" applyFill="1" applyBorder="1" applyAlignment="1" applyProtection="1">
      <alignment horizontal="center" vertical="center" wrapText="1"/>
      <protection locked="0"/>
    </xf>
    <xf numFmtId="0" fontId="21" fillId="0" borderId="7" xfId="0" applyFont="1" applyFill="1" applyBorder="1" applyAlignment="1" applyProtection="1">
      <alignment horizontal="center" vertical="center" wrapText="1"/>
    </xf>
    <xf numFmtId="0" fontId="21" fillId="0" borderId="16" xfId="0" applyFont="1" applyFill="1" applyBorder="1" applyAlignment="1" applyProtection="1">
      <alignment horizontal="center" vertical="center" wrapText="1"/>
    </xf>
    <xf numFmtId="0" fontId="21" fillId="0" borderId="17" xfId="0" applyFont="1" applyFill="1" applyBorder="1" applyAlignment="1" applyProtection="1">
      <alignment horizontal="center" vertical="center" wrapText="1"/>
    </xf>
    <xf numFmtId="0" fontId="16" fillId="0" borderId="6" xfId="0" applyFont="1" applyFill="1" applyBorder="1" applyAlignment="1" applyProtection="1">
      <alignment horizontal="center"/>
    </xf>
    <xf numFmtId="0" fontId="16" fillId="0" borderId="7" xfId="0" applyFont="1" applyFill="1" applyBorder="1" applyAlignment="1" applyProtection="1">
      <alignment horizontal="center"/>
    </xf>
    <xf numFmtId="0" fontId="15" fillId="6" borderId="2" xfId="0" applyFont="1" applyFill="1" applyBorder="1" applyAlignment="1" applyProtection="1">
      <alignment horizontal="center" vertical="center" wrapText="1"/>
      <protection locked="0"/>
    </xf>
    <xf numFmtId="0" fontId="15" fillId="6" borderId="14" xfId="0" applyFont="1" applyFill="1" applyBorder="1" applyAlignment="1" applyProtection="1">
      <alignment horizontal="center" vertical="center" wrapText="1"/>
      <protection locked="0"/>
    </xf>
    <xf numFmtId="0" fontId="21" fillId="0" borderId="11" xfId="0" applyFont="1" applyFill="1" applyBorder="1" applyAlignment="1" applyProtection="1">
      <alignment horizontal="center" vertical="center" wrapText="1"/>
    </xf>
    <xf numFmtId="0" fontId="21" fillId="0" borderId="12" xfId="0" applyFont="1" applyFill="1" applyBorder="1" applyAlignment="1" applyProtection="1">
      <alignment horizontal="center" vertical="center" wrapText="1"/>
    </xf>
    <xf numFmtId="0" fontId="2" fillId="7" borderId="2" xfId="0" applyFont="1" applyFill="1" applyBorder="1" applyAlignment="1" applyProtection="1">
      <alignment vertical="center" wrapText="1"/>
    </xf>
    <xf numFmtId="0" fontId="0" fillId="7" borderId="2" xfId="0" applyFill="1" applyBorder="1" applyAlignment="1" applyProtection="1">
      <alignment horizontal="justify" vertical="center" wrapText="1"/>
    </xf>
    <xf numFmtId="0" fontId="0" fillId="7" borderId="2" xfId="0" applyFill="1" applyBorder="1" applyAlignment="1" applyProtection="1">
      <alignment horizontal="center" vertical="center" wrapText="1"/>
    </xf>
    <xf numFmtId="0" fontId="0" fillId="7" borderId="2" xfId="0" applyFill="1" applyBorder="1" applyAlignment="1" applyProtection="1">
      <alignment horizontal="center" vertical="center" wrapText="1"/>
      <protection locked="0"/>
    </xf>
    <xf numFmtId="0" fontId="16" fillId="7" borderId="2" xfId="0" applyFont="1" applyFill="1" applyBorder="1" applyAlignment="1" applyProtection="1">
      <alignment vertical="center" wrapText="1"/>
      <protection locked="0"/>
    </xf>
    <xf numFmtId="41" fontId="16" fillId="7" borderId="2" xfId="0" applyNumberFormat="1" applyFont="1" applyFill="1" applyBorder="1" applyAlignment="1" applyProtection="1">
      <alignment vertical="center" wrapText="1"/>
      <protection locked="0"/>
    </xf>
    <xf numFmtId="0" fontId="16" fillId="7" borderId="2" xfId="0" applyFont="1" applyFill="1" applyBorder="1" applyAlignment="1" applyProtection="1">
      <alignment horizontal="center" vertical="center" wrapText="1"/>
      <protection locked="0"/>
    </xf>
    <xf numFmtId="10" fontId="16" fillId="7" borderId="2" xfId="99" applyNumberFormat="1" applyFont="1" applyFill="1" applyBorder="1" applyAlignment="1" applyProtection="1">
      <alignment vertical="center" wrapText="1"/>
      <protection locked="0"/>
    </xf>
    <xf numFmtId="0" fontId="15" fillId="7" borderId="20" xfId="0" applyFont="1" applyFill="1" applyBorder="1" applyAlignment="1" applyProtection="1">
      <alignment horizontal="center" vertical="center" wrapText="1"/>
      <protection locked="0"/>
    </xf>
    <xf numFmtId="0" fontId="15" fillId="7" borderId="21" xfId="0" applyFont="1" applyFill="1" applyBorder="1" applyAlignment="1" applyProtection="1">
      <alignment horizontal="center" vertical="center" wrapText="1"/>
      <protection locked="0"/>
    </xf>
    <xf numFmtId="0" fontId="15" fillId="7" borderId="22" xfId="0" applyFont="1" applyFill="1" applyBorder="1" applyAlignment="1" applyProtection="1">
      <alignment horizontal="center" vertical="center" wrapText="1"/>
      <protection locked="0"/>
    </xf>
    <xf numFmtId="0" fontId="17" fillId="7" borderId="20" xfId="0" applyFont="1" applyFill="1" applyBorder="1" applyAlignment="1" applyProtection="1">
      <alignment horizontal="center" vertical="center" wrapText="1"/>
      <protection locked="0"/>
    </xf>
    <xf numFmtId="0" fontId="17" fillId="7" borderId="21" xfId="0" applyFont="1" applyFill="1" applyBorder="1" applyAlignment="1" applyProtection="1">
      <alignment horizontal="center" vertical="center" wrapText="1"/>
      <protection locked="0"/>
    </xf>
    <xf numFmtId="0" fontId="17" fillId="7" borderId="22" xfId="0" applyFont="1" applyFill="1" applyBorder="1" applyAlignment="1" applyProtection="1">
      <alignment horizontal="center" vertical="center" wrapText="1"/>
      <protection locked="0"/>
    </xf>
    <xf numFmtId="41" fontId="17" fillId="7" borderId="20" xfId="0" applyNumberFormat="1" applyFont="1" applyFill="1" applyBorder="1" applyAlignment="1" applyProtection="1">
      <alignment horizontal="center" vertical="center" wrapText="1"/>
      <protection locked="0"/>
    </xf>
    <xf numFmtId="41" fontId="15" fillId="7" borderId="2" xfId="112" applyFont="1" applyFill="1" applyBorder="1" applyAlignment="1" applyProtection="1">
      <alignment horizontal="center" vertical="center"/>
      <protection locked="0"/>
    </xf>
    <xf numFmtId="10" fontId="15" fillId="7" borderId="2" xfId="99" applyNumberFormat="1" applyFont="1" applyFill="1" applyBorder="1" applyAlignment="1" applyProtection="1">
      <alignment horizontal="center" vertical="center"/>
      <protection locked="0"/>
    </xf>
    <xf numFmtId="0" fontId="16" fillId="7" borderId="2" xfId="0" applyFont="1" applyFill="1" applyBorder="1" applyAlignment="1" applyProtection="1">
      <alignment horizontal="justify" vertical="center" wrapText="1"/>
      <protection locked="0"/>
    </xf>
    <xf numFmtId="180" fontId="16" fillId="7" borderId="2" xfId="113" applyNumberFormat="1" applyFont="1" applyFill="1" applyBorder="1" applyAlignment="1" applyProtection="1">
      <alignment vertical="center" wrapText="1"/>
      <protection locked="0"/>
    </xf>
    <xf numFmtId="180" fontId="16" fillId="7" borderId="4" xfId="113" applyNumberFormat="1" applyFont="1" applyFill="1" applyBorder="1" applyAlignment="1" applyProtection="1">
      <alignment vertical="center" wrapText="1"/>
      <protection locked="0"/>
    </xf>
    <xf numFmtId="10" fontId="16" fillId="7" borderId="0" xfId="99" applyNumberFormat="1" applyFont="1" applyFill="1" applyAlignment="1">
      <alignment vertical="center" wrapText="1"/>
    </xf>
    <xf numFmtId="0" fontId="16" fillId="7" borderId="0" xfId="0" applyFont="1" applyFill="1" applyAlignment="1">
      <alignment vertical="center" wrapText="1"/>
    </xf>
    <xf numFmtId="0" fontId="2" fillId="7" borderId="2" xfId="0" applyFont="1" applyFill="1" applyBorder="1" applyAlignment="1" applyProtection="1">
      <alignment horizontal="justify" vertical="center" wrapText="1"/>
    </xf>
    <xf numFmtId="0" fontId="2" fillId="7" borderId="2" xfId="0" applyFont="1" applyFill="1" applyBorder="1" applyAlignment="1" applyProtection="1">
      <alignment horizontal="center" vertical="center" wrapText="1"/>
    </xf>
    <xf numFmtId="0" fontId="2" fillId="7" borderId="2" xfId="0" applyFont="1" applyFill="1" applyBorder="1" applyAlignment="1" applyProtection="1">
      <alignment horizontal="center" vertical="center" wrapText="1"/>
      <protection locked="0"/>
    </xf>
    <xf numFmtId="181" fontId="16" fillId="7" borderId="2" xfId="0" applyNumberFormat="1" applyFont="1" applyFill="1" applyBorder="1" applyAlignment="1" applyProtection="1">
      <alignment vertical="center" wrapText="1"/>
      <protection locked="0"/>
    </xf>
    <xf numFmtId="181" fontId="17" fillId="7" borderId="20" xfId="0" applyNumberFormat="1" applyFont="1" applyFill="1" applyBorder="1" applyAlignment="1" applyProtection="1">
      <alignment horizontal="center" vertical="center" wrapText="1"/>
      <protection locked="0"/>
    </xf>
    <xf numFmtId="181" fontId="15" fillId="7" borderId="2" xfId="112" applyNumberFormat="1" applyFont="1" applyFill="1" applyBorder="1" applyAlignment="1" applyProtection="1">
      <alignment horizontal="center" vertical="center"/>
      <protection locked="0"/>
    </xf>
    <xf numFmtId="181" fontId="17" fillId="7" borderId="21" xfId="0" applyNumberFormat="1" applyFont="1" applyFill="1" applyBorder="1" applyAlignment="1" applyProtection="1">
      <alignment horizontal="center" vertical="center" wrapText="1"/>
      <protection locked="0"/>
    </xf>
    <xf numFmtId="181" fontId="17" fillId="7" borderId="22" xfId="0" applyNumberFormat="1" applyFont="1" applyFill="1" applyBorder="1" applyAlignment="1" applyProtection="1">
      <alignment horizontal="center" vertical="center" wrapText="1"/>
      <protection locked="0"/>
    </xf>
    <xf numFmtId="0" fontId="0" fillId="7" borderId="2" xfId="0" applyFill="1" applyBorder="1" applyAlignment="1" applyProtection="1">
      <alignment vertical="center" wrapText="1"/>
    </xf>
    <xf numFmtId="43" fontId="17" fillId="7" borderId="20" xfId="0" applyNumberFormat="1" applyFont="1" applyFill="1" applyBorder="1" applyAlignment="1" applyProtection="1">
      <alignment horizontal="center" vertical="center" wrapText="1"/>
      <protection locked="0"/>
    </xf>
    <xf numFmtId="2" fontId="16" fillId="7" borderId="2" xfId="0" applyNumberFormat="1" applyFont="1" applyFill="1" applyBorder="1" applyAlignment="1" applyProtection="1">
      <alignment vertical="center" wrapText="1"/>
      <protection locked="0"/>
    </xf>
    <xf numFmtId="0" fontId="2" fillId="7" borderId="2" xfId="0" applyFont="1" applyFill="1" applyBorder="1" applyAlignment="1" applyProtection="1">
      <alignment horizontal="left" vertical="center" wrapText="1"/>
    </xf>
    <xf numFmtId="41" fontId="2" fillId="7" borderId="2" xfId="112" applyFont="1" applyFill="1" applyBorder="1" applyAlignment="1" applyProtection="1">
      <alignment horizontal="center" vertical="center" wrapText="1"/>
      <protection locked="0"/>
    </xf>
    <xf numFmtId="181" fontId="16" fillId="7" borderId="2" xfId="112" applyNumberFormat="1" applyFont="1" applyFill="1" applyBorder="1" applyAlignment="1" applyProtection="1">
      <alignment vertical="center" wrapText="1"/>
      <protection locked="0"/>
    </xf>
    <xf numFmtId="181" fontId="16" fillId="7" borderId="2" xfId="112" applyNumberFormat="1" applyFont="1" applyFill="1" applyBorder="1" applyAlignment="1" applyProtection="1">
      <alignment horizontal="center" vertical="center" wrapText="1"/>
      <protection locked="0"/>
    </xf>
    <xf numFmtId="181" fontId="15" fillId="7" borderId="20" xfId="112" applyNumberFormat="1" applyFont="1" applyFill="1" applyBorder="1" applyAlignment="1" applyProtection="1">
      <alignment horizontal="center" vertical="center" wrapText="1"/>
      <protection locked="0"/>
    </xf>
    <xf numFmtId="181" fontId="15" fillId="7" borderId="21" xfId="112" applyNumberFormat="1" applyFont="1" applyFill="1" applyBorder="1" applyAlignment="1" applyProtection="1">
      <alignment horizontal="center" vertical="center" wrapText="1"/>
      <protection locked="0"/>
    </xf>
    <xf numFmtId="181" fontId="15" fillId="7" borderId="22" xfId="112" applyNumberFormat="1" applyFont="1" applyFill="1" applyBorder="1" applyAlignment="1" applyProtection="1">
      <alignment horizontal="center" vertical="center" wrapText="1"/>
      <protection locked="0"/>
    </xf>
    <xf numFmtId="181" fontId="17" fillId="7" borderId="20" xfId="112" applyNumberFormat="1" applyFont="1" applyFill="1" applyBorder="1" applyAlignment="1" applyProtection="1">
      <alignment horizontal="center" vertical="center" wrapText="1"/>
      <protection locked="0"/>
    </xf>
    <xf numFmtId="181" fontId="17" fillId="7" borderId="21" xfId="112" applyNumberFormat="1" applyFont="1" applyFill="1" applyBorder="1" applyAlignment="1" applyProtection="1">
      <alignment horizontal="center" vertical="center" wrapText="1"/>
      <protection locked="0"/>
    </xf>
    <xf numFmtId="181" fontId="17" fillId="7" borderId="22" xfId="112" applyNumberFormat="1" applyFont="1" applyFill="1" applyBorder="1" applyAlignment="1" applyProtection="1">
      <alignment horizontal="center" vertical="center" wrapText="1"/>
      <protection locked="0"/>
    </xf>
    <xf numFmtId="0" fontId="2" fillId="7" borderId="26" xfId="0" applyFont="1" applyFill="1" applyBorder="1" applyAlignment="1" applyProtection="1">
      <alignment horizontal="center" vertical="center" wrapText="1"/>
    </xf>
    <xf numFmtId="0" fontId="2" fillId="7" borderId="27" xfId="0" applyFont="1" applyFill="1" applyBorder="1" applyAlignment="1" applyProtection="1">
      <alignment horizontal="center" vertical="center" wrapText="1"/>
    </xf>
    <xf numFmtId="2" fontId="15" fillId="7" borderId="20" xfId="0" applyNumberFormat="1" applyFont="1" applyFill="1" applyBorder="1" applyAlignment="1" applyProtection="1">
      <alignment horizontal="center" vertical="center" wrapText="1"/>
      <protection locked="0"/>
    </xf>
    <xf numFmtId="2" fontId="15" fillId="7" borderId="21" xfId="0" applyNumberFormat="1" applyFont="1" applyFill="1" applyBorder="1" applyAlignment="1" applyProtection="1">
      <alignment horizontal="center" vertical="center" wrapText="1"/>
      <protection locked="0"/>
    </xf>
    <xf numFmtId="2" fontId="15" fillId="7" borderId="22" xfId="0" applyNumberFormat="1" applyFont="1" applyFill="1" applyBorder="1" applyAlignment="1" applyProtection="1">
      <alignment horizontal="center" vertical="center" wrapText="1"/>
      <protection locked="0"/>
    </xf>
    <xf numFmtId="2" fontId="17" fillId="7" borderId="20" xfId="0" applyNumberFormat="1" applyFont="1" applyFill="1" applyBorder="1" applyAlignment="1" applyProtection="1">
      <alignment horizontal="center" vertical="center" wrapText="1"/>
      <protection locked="0"/>
    </xf>
    <xf numFmtId="2" fontId="17" fillId="7" borderId="21" xfId="0" applyNumberFormat="1" applyFont="1" applyFill="1" applyBorder="1" applyAlignment="1" applyProtection="1">
      <alignment horizontal="center" vertical="center" wrapText="1"/>
      <protection locked="0"/>
    </xf>
    <xf numFmtId="2" fontId="17" fillId="7" borderId="22" xfId="0" applyNumberFormat="1" applyFont="1" applyFill="1" applyBorder="1" applyAlignment="1" applyProtection="1">
      <alignment horizontal="center" vertical="center" wrapText="1"/>
      <protection locked="0"/>
    </xf>
    <xf numFmtId="182" fontId="15" fillId="7" borderId="20" xfId="0" applyNumberFormat="1" applyFont="1" applyFill="1" applyBorder="1" applyAlignment="1" applyProtection="1">
      <alignment horizontal="center" vertical="center" wrapText="1"/>
      <protection locked="0"/>
    </xf>
    <xf numFmtId="182" fontId="15" fillId="7" borderId="21" xfId="0" applyNumberFormat="1" applyFont="1" applyFill="1" applyBorder="1" applyAlignment="1" applyProtection="1">
      <alignment horizontal="center" vertical="center" wrapText="1"/>
      <protection locked="0"/>
    </xf>
    <xf numFmtId="182" fontId="15" fillId="7" borderId="22" xfId="0" applyNumberFormat="1" applyFont="1" applyFill="1" applyBorder="1" applyAlignment="1" applyProtection="1">
      <alignment horizontal="center" vertical="center" wrapText="1"/>
      <protection locked="0"/>
    </xf>
    <xf numFmtId="0" fontId="2" fillId="7" borderId="3" xfId="0" applyFont="1" applyFill="1" applyBorder="1" applyAlignment="1" applyProtection="1">
      <alignment vertical="center" wrapText="1"/>
    </xf>
    <xf numFmtId="0" fontId="2" fillId="7" borderId="3" xfId="0" applyFont="1" applyFill="1" applyBorder="1" applyAlignment="1" applyProtection="1">
      <alignment horizontal="justify" vertical="center" wrapText="1"/>
    </xf>
    <xf numFmtId="0" fontId="2" fillId="7" borderId="3" xfId="0" applyFont="1" applyFill="1" applyBorder="1" applyAlignment="1" applyProtection="1">
      <alignment horizontal="center" vertical="center" wrapText="1"/>
    </xf>
    <xf numFmtId="0" fontId="0" fillId="7" borderId="3" xfId="0"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16" fillId="7" borderId="3" xfId="0" applyFont="1" applyFill="1" applyBorder="1" applyAlignment="1" applyProtection="1">
      <alignment vertical="center" wrapText="1"/>
      <protection locked="0"/>
    </xf>
    <xf numFmtId="181" fontId="16" fillId="7" borderId="3" xfId="0" applyNumberFormat="1" applyFont="1" applyFill="1" applyBorder="1" applyAlignment="1" applyProtection="1">
      <alignment vertical="center" wrapText="1"/>
      <protection locked="0"/>
    </xf>
    <xf numFmtId="0" fontId="16" fillId="7" borderId="3" xfId="0" applyFont="1" applyFill="1" applyBorder="1" applyAlignment="1" applyProtection="1">
      <alignment horizontal="center" vertical="center" wrapText="1"/>
      <protection locked="0"/>
    </xf>
    <xf numFmtId="10" fontId="16" fillId="7" borderId="3" xfId="99" applyNumberFormat="1" applyFont="1" applyFill="1" applyBorder="1" applyAlignment="1" applyProtection="1">
      <alignment vertical="center" wrapText="1"/>
      <protection locked="0"/>
    </xf>
    <xf numFmtId="0" fontId="15" fillId="7" borderId="23" xfId="0" applyFont="1" applyFill="1" applyBorder="1" applyAlignment="1" applyProtection="1">
      <alignment horizontal="center" vertical="center" wrapText="1"/>
      <protection locked="0"/>
    </xf>
    <xf numFmtId="0" fontId="15" fillId="7" borderId="24" xfId="0" applyFont="1" applyFill="1" applyBorder="1" applyAlignment="1" applyProtection="1">
      <alignment horizontal="center" vertical="center" wrapText="1"/>
      <protection locked="0"/>
    </xf>
    <xf numFmtId="0" fontId="15" fillId="7" borderId="25" xfId="0" applyFont="1" applyFill="1" applyBorder="1" applyAlignment="1" applyProtection="1">
      <alignment horizontal="center" vertical="center" wrapText="1"/>
      <protection locked="0"/>
    </xf>
    <xf numFmtId="0" fontId="17" fillId="7" borderId="23" xfId="0" applyFont="1" applyFill="1" applyBorder="1" applyAlignment="1" applyProtection="1">
      <alignment horizontal="center" vertical="center" wrapText="1"/>
      <protection locked="0"/>
    </xf>
    <xf numFmtId="0" fontId="17" fillId="7" borderId="24" xfId="0" applyFont="1" applyFill="1" applyBorder="1" applyAlignment="1" applyProtection="1">
      <alignment horizontal="center" vertical="center" wrapText="1"/>
      <protection locked="0"/>
    </xf>
    <xf numFmtId="0" fontId="17" fillId="7" borderId="25" xfId="0" applyFont="1" applyFill="1" applyBorder="1" applyAlignment="1" applyProtection="1">
      <alignment horizontal="center" vertical="center" wrapText="1"/>
      <protection locked="0"/>
    </xf>
    <xf numFmtId="43" fontId="17" fillId="7" borderId="23" xfId="0" applyNumberFormat="1" applyFont="1" applyFill="1" applyBorder="1" applyAlignment="1" applyProtection="1">
      <alignment horizontal="center" vertical="center" wrapText="1"/>
      <protection locked="0"/>
    </xf>
    <xf numFmtId="41" fontId="15" fillId="7" borderId="3" xfId="112" applyFont="1" applyFill="1" applyBorder="1" applyAlignment="1" applyProtection="1">
      <alignment horizontal="center" vertical="center"/>
      <protection locked="0"/>
    </xf>
    <xf numFmtId="10" fontId="15" fillId="7" borderId="3" xfId="99" applyNumberFormat="1" applyFont="1" applyFill="1" applyBorder="1" applyAlignment="1" applyProtection="1">
      <alignment horizontal="center" vertical="center"/>
      <protection locked="0"/>
    </xf>
    <xf numFmtId="0" fontId="16" fillId="7" borderId="3" xfId="0" applyFont="1" applyFill="1" applyBorder="1" applyAlignment="1" applyProtection="1">
      <alignment horizontal="justify" vertical="center" wrapText="1"/>
      <protection locked="0"/>
    </xf>
    <xf numFmtId="180" fontId="16" fillId="7" borderId="3" xfId="113" applyNumberFormat="1" applyFont="1" applyFill="1" applyBorder="1" applyAlignment="1" applyProtection="1">
      <alignment vertical="center" wrapText="1"/>
      <protection locked="0"/>
    </xf>
    <xf numFmtId="180" fontId="16" fillId="7" borderId="5" xfId="113" applyNumberFormat="1" applyFont="1" applyFill="1" applyBorder="1" applyAlignment="1" applyProtection="1">
      <alignment vertical="center" wrapText="1"/>
      <protection locked="0"/>
    </xf>
  </cellXfs>
  <cellStyles count="114">
    <cellStyle name="Accent1" xfId="1"/>
    <cellStyle name="Comma 2" xfId="2"/>
    <cellStyle name="Comma 2 2" xfId="3"/>
    <cellStyle name="Comma 2 2 2" xfId="4"/>
    <cellStyle name="Comma 2 3" xfId="5"/>
    <cellStyle name="Comma 3" xfId="6"/>
    <cellStyle name="Comma 3 2" xfId="7"/>
    <cellStyle name="Currency 2" xfId="8"/>
    <cellStyle name="Currency 2 2" xfId="9"/>
    <cellStyle name="Currency 3" xfId="10"/>
    <cellStyle name="Currency 3 2" xfId="11"/>
    <cellStyle name="Énfasis1" xfId="12" builtinId="29" customBuiltin="1"/>
    <cellStyle name="Énfasis1 2" xfId="13"/>
    <cellStyle name="Euro" xfId="14"/>
    <cellStyle name="Euro 2" xfId="15"/>
    <cellStyle name="Euro 2 2" xfId="16"/>
    <cellStyle name="Euro 3" xfId="17"/>
    <cellStyle name="Euro 4" xfId="18"/>
    <cellStyle name="Hipervínculo 2" xfId="19"/>
    <cellStyle name="Millares [0]" xfId="112" builtinId="6"/>
    <cellStyle name="Millares 10" xfId="20"/>
    <cellStyle name="Millares 10 2" xfId="21"/>
    <cellStyle name="Millares 10 2 2" xfId="22"/>
    <cellStyle name="Millares 10 3" xfId="23"/>
    <cellStyle name="Millares 11" xfId="24"/>
    <cellStyle name="Millares 11 2" xfId="25"/>
    <cellStyle name="Millares 11 2 2" xfId="26"/>
    <cellStyle name="Millares 12" xfId="27"/>
    <cellStyle name="Millares 12 2" xfId="28"/>
    <cellStyle name="Millares 13" xfId="29"/>
    <cellStyle name="Millares 14" xfId="30"/>
    <cellStyle name="Millares 15" xfId="31"/>
    <cellStyle name="Millares 16" xfId="32"/>
    <cellStyle name="Millares 2" xfId="33"/>
    <cellStyle name="Millares 2 2" xfId="34"/>
    <cellStyle name="Millares 2 2 2" xfId="35"/>
    <cellStyle name="Millares 2 3" xfId="36"/>
    <cellStyle name="Millares 3" xfId="37"/>
    <cellStyle name="Millares 3 2" xfId="38"/>
    <cellStyle name="Millares 3 2 2" xfId="39"/>
    <cellStyle name="Millares 3 3" xfId="40"/>
    <cellStyle name="Millares 3 3 2" xfId="41"/>
    <cellStyle name="Millares 3 4" xfId="42"/>
    <cellStyle name="Millares 3 4 2" xfId="43"/>
    <cellStyle name="Millares 3 4 2 2" xfId="44"/>
    <cellStyle name="Millares 3_Formato Ejecucion presupuestal 30042009" xfId="45"/>
    <cellStyle name="Millares 4" xfId="46"/>
    <cellStyle name="Millares 4 2" xfId="47"/>
    <cellStyle name="Millares 5" xfId="48"/>
    <cellStyle name="Millares 5 2" xfId="49"/>
    <cellStyle name="Millares 6" xfId="50"/>
    <cellStyle name="Millares 6 2" xfId="51"/>
    <cellStyle name="Millares 6 2 2" xfId="52"/>
    <cellStyle name="Millares 6 3" xfId="53"/>
    <cellStyle name="Millares 7" xfId="54"/>
    <cellStyle name="Millares 7 2" xfId="55"/>
    <cellStyle name="Millares 8" xfId="56"/>
    <cellStyle name="Millares 8 2" xfId="57"/>
    <cellStyle name="Millares 9" xfId="58"/>
    <cellStyle name="Millares 9 2" xfId="59"/>
    <cellStyle name="Moneda [0]" xfId="113" builtinId="7"/>
    <cellStyle name="Moneda 10" xfId="60"/>
    <cellStyle name="Moneda 2" xfId="61"/>
    <cellStyle name="Moneda 2 2" xfId="62"/>
    <cellStyle name="Moneda 2 2 2" xfId="63"/>
    <cellStyle name="Moneda 2 3" xfId="64"/>
    <cellStyle name="Moneda 3" xfId="65"/>
    <cellStyle name="Moneda 3 2" xfId="66"/>
    <cellStyle name="Moneda 4" xfId="67"/>
    <cellStyle name="Moneda 5" xfId="68"/>
    <cellStyle name="Moneda 5 2" xfId="69"/>
    <cellStyle name="Moneda 6" xfId="70"/>
    <cellStyle name="Moneda 7" xfId="71"/>
    <cellStyle name="Moneda 8" xfId="72"/>
    <cellStyle name="Moneda 8 2" xfId="73"/>
    <cellStyle name="Moneda 9" xfId="74"/>
    <cellStyle name="Neutral" xfId="75" builtinId="28" customBuiltin="1"/>
    <cellStyle name="Normal" xfId="0" builtinId="0"/>
    <cellStyle name="Normal 2" xfId="76"/>
    <cellStyle name="Normal 2 2" xfId="77"/>
    <cellStyle name="Normal 2 2 2" xfId="78"/>
    <cellStyle name="Normal 2 3" xfId="79"/>
    <cellStyle name="Normal 2 3 2" xfId="80"/>
    <cellStyle name="Normal 2 3 2 2" xfId="81"/>
    <cellStyle name="Normal 2 4" xfId="82"/>
    <cellStyle name="Normal 2 4 2" xfId="83"/>
    <cellStyle name="Normal 2 5" xfId="84"/>
    <cellStyle name="Normal 2 6" xfId="85"/>
    <cellStyle name="Normal 2 8" xfId="86"/>
    <cellStyle name="Normal 2_Formato Ejecucion presupuestal 30042009" xfId="87"/>
    <cellStyle name="Normal 3" xfId="88"/>
    <cellStyle name="Normal 3 2" xfId="89"/>
    <cellStyle name="Normal 3 2 2" xfId="90"/>
    <cellStyle name="Normal 3 3" xfId="91"/>
    <cellStyle name="Normal 3 3 2" xfId="92"/>
    <cellStyle name="Normal 3 4" xfId="93"/>
    <cellStyle name="Normal 3_Formato de Seguimiento Sectorial (31-5-09) dmv" xfId="94"/>
    <cellStyle name="Normal 4" xfId="95"/>
    <cellStyle name="Normal 5" xfId="96"/>
    <cellStyle name="Normal 5 2" xfId="97"/>
    <cellStyle name="Normal 6" xfId="98"/>
    <cellStyle name="Porcentaje" xfId="99" builtinId="5"/>
    <cellStyle name="Porcentual 2" xfId="100"/>
    <cellStyle name="Porcentual 2 2" xfId="101"/>
    <cellStyle name="Porcentual 3" xfId="102"/>
    <cellStyle name="Porcentual 3 2" xfId="103"/>
    <cellStyle name="Porcentual 3 2 2" xfId="104"/>
    <cellStyle name="Porcentual 3 3" xfId="105"/>
    <cellStyle name="Porcentual 4" xfId="106"/>
    <cellStyle name="Porcentual 4 2" xfId="107"/>
    <cellStyle name="Porcentual 4 2 2" xfId="108"/>
    <cellStyle name="Porcentual 5" xfId="109"/>
    <cellStyle name="Porcentual 6" xfId="110"/>
    <cellStyle name="Total" xfId="11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201706</xdr:colOff>
      <xdr:row>1</xdr:row>
      <xdr:rowOff>112059</xdr:rowOff>
    </xdr:from>
    <xdr:to>
      <xdr:col>1</xdr:col>
      <xdr:colOff>1468531</xdr:colOff>
      <xdr:row>4</xdr:row>
      <xdr:rowOff>213778</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77" y="224118"/>
          <a:ext cx="1266825" cy="11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145676</xdr:colOff>
      <xdr:row>1</xdr:row>
      <xdr:rowOff>156883</xdr:rowOff>
    </xdr:from>
    <xdr:to>
      <xdr:col>39</xdr:col>
      <xdr:colOff>1526801</xdr:colOff>
      <xdr:row>4</xdr:row>
      <xdr:rowOff>268127</xdr:rowOff>
    </xdr:to>
    <xdr:pic>
      <xdr:nvPicPr>
        <xdr:cNvPr id="4"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46313911" y="268942"/>
          <a:ext cx="1381125" cy="11533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0665\Compartida\MANE\PROYECTO%20VALORIZACION%202003\01%20Listado%20de%20Obras%2013may03-dieg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0391-sp09gai\ULTIMOS%20ARCH\PLAN%20CONTRATACION\A&#209;O%202002\Comite%2003%20Febrero%2006%202002\PLAN%20DE%20CONTRATACION%20ENERO%2031%20DE%202002%20APOYO%20CORPO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g01w201\POAI\BANCO%20MUNDIAL\enviado%20a%20shd%20oficial%20sin%20arreglar%20convenios%20on%20arreglos%20de%20presentac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cv2\Planeacion\ahernandezb\Documentos%20SDHT%20(26-11-10)\2010\Sector\Seguimientos\Formato%20de%20Caracterizaci&#243;n%20de%20Metas%20(26-11-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0391-sp09gai\ULTIMOS%20ARCH\PLAN%20CONTRATACION\A&#209;O%202002\Comite%2003%20Febrero%2006%202002\PLAN%20DE%20CONTRATACION%20FEB%204%20RESUM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Preliq"/>
      <sheetName val="Consol_Todo_inic"/>
      <sheetName val="presupuesto recalculado"/>
      <sheetName val="Consol_Todo_prel"/>
      <sheetName val="DTC"/>
      <sheetName val="Predios"/>
      <sheetName val="MVial "/>
      <sheetName val="PACO"/>
      <sheetName val="OAGS"/>
      <sheetName val="Ciclorrutas"/>
      <sheetName val="PACO vs DTMV"/>
      <sheetName val="Parametros"/>
      <sheetName val="Consol_Todo FAS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E2">
            <v>0.15</v>
          </cell>
        </row>
        <row r="3">
          <cell r="E3">
            <v>332000</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RESUMEN"/>
      <sheetName val="RESUMEN (2)"/>
      <sheetName val="DIRE TEC"/>
      <sheetName val="Parametros"/>
    </sheetNames>
    <sheetDataSet>
      <sheetData sheetId="0">
        <row r="5">
          <cell r="CL5" t="str">
            <v>CORREGIR</v>
          </cell>
        </row>
        <row r="6">
          <cell r="CF6" t="str">
            <v>IMPORTANTE</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VARIACIONES"/>
      <sheetName val="SHD INGRESOS"/>
      <sheetName val="recaudo valora (2)"/>
      <sheetName val="cruce con las empresas"/>
      <sheetName val="arrendamientos"/>
      <sheetName val="antejardines"/>
      <sheetName val="recaudo valora"/>
      <sheetName val="rendim. financieros"/>
      <sheetName val="venta de prdios"/>
      <sheetName val="préstamos de vivienda"/>
      <sheetName val="SHD GASTOS"/>
      <sheetName val="FUNCIONAMIENTO"/>
      <sheetName val="SERVICIO PERSONALES"/>
      <sheetName val="APORTES PATRONALES "/>
      <sheetName val="GASTOS GENERALES "/>
      <sheetName val="DEUDA"/>
      <sheetName val="INVERSION"/>
      <sheetName val="INVERSION POR PROYECTOS"/>
      <sheetName val="5054"/>
      <sheetName val="5056"/>
      <sheetName val="6122"/>
      <sheetName val="6127"/>
      <sheetName val="7041"/>
      <sheetName val="7048"/>
      <sheetName val="7193"/>
      <sheetName val="7233"/>
      <sheetName val="7249"/>
      <sheetName val="7258"/>
      <sheetName val="7259"/>
      <sheetName val="7260"/>
      <sheetName val="7261"/>
      <sheetName val="7262"/>
      <sheetName val="7263"/>
      <sheetName val="7265"/>
      <sheetName val="7277"/>
      <sheetName val="INVERSION FUENTES"/>
      <sheetName val="BANCO MUNDIAL"/>
      <sheetName val="CORREDORES"/>
      <sheetName val="RUTAS ALIMENTADORAS"/>
      <sheetName val="ANDENES"/>
      <sheetName val="CICLORUTAS"/>
      <sheetName val="FORTALECIMIENTO"/>
      <sheetName val="SOBRETASA Y ACPM"/>
      <sheetName val="SOBRETASA "/>
      <sheetName val="TRANSFERENCIAS"/>
      <sheetName val="TRANSFERENCIAS ORDINARIAS"/>
      <sheetName val="VALORIZACION"/>
      <sheetName val="INGRESOS CORRIENTES INVERSION "/>
      <sheetName val="INGRESOS CORRIENTES"/>
      <sheetName val="RECURSOS DE CAPITAL (2)"/>
      <sheetName val="RECURSOS DE CAPITAL"/>
      <sheetName val="OBRA POR TULUGAR"/>
      <sheetName val="KFW"/>
      <sheetName val="V.F. SOBRETASA"/>
      <sheetName val="DISTRIBUC"/>
      <sheetName val="FUENTES"/>
      <sheetName val="SABANA FUNCIONA E INVER"/>
      <sheetName val="PLAN DE CONTRATACION"/>
      <sheetName val="PRESUPUESTO TOTAL"/>
      <sheetName val="BASE DE DATOS"/>
      <sheetName val="PRESUPUESTO GENERAL"/>
      <sheetName val="AREAS"/>
      <sheetName val="METAS FISICAS"/>
      <sheetName val="TABLA DE CONTENINO"/>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3">
          <cell r="B3" t="str">
            <v>PROG. PLAN</v>
          </cell>
          <cell r="C3" t="str">
            <v>VALORIZACION</v>
          </cell>
          <cell r="D3" t="str">
            <v>INGRESOS CORRIENTES</v>
          </cell>
          <cell r="E3" t="str">
            <v>OBRA POR TU LUGAR</v>
          </cell>
          <cell r="F3" t="str">
            <v>RECURSOS DE CAPITAL</v>
          </cell>
          <cell r="G3" t="str">
            <v>SOBRETASA A LA GASOLINA Y AL ACPM</v>
          </cell>
          <cell r="H3" t="str">
            <v>KFW</v>
          </cell>
          <cell r="I3" t="str">
            <v>CONTRAPARTIDA BANCO MUNDIAL</v>
          </cell>
          <cell r="J3" t="str">
            <v>BANCO MUNDIAL</v>
          </cell>
          <cell r="K3" t="str">
            <v>TRANSFERENCIAS ORDINARIAS</v>
          </cell>
        </row>
        <row r="5">
          <cell r="B5">
            <v>31101</v>
          </cell>
          <cell r="D5">
            <v>137000000</v>
          </cell>
          <cell r="K5">
            <v>15037176811</v>
          </cell>
        </row>
        <row r="6">
          <cell r="B6">
            <v>31102</v>
          </cell>
          <cell r="D6">
            <v>1801410829</v>
          </cell>
          <cell r="F6">
            <v>1277561911.0799999</v>
          </cell>
          <cell r="K6">
            <v>2218298830</v>
          </cell>
        </row>
        <row r="7">
          <cell r="B7">
            <v>31103</v>
          </cell>
          <cell r="D7">
            <v>742000000</v>
          </cell>
          <cell r="K7">
            <v>4914541042</v>
          </cell>
        </row>
        <row r="8">
          <cell r="B8">
            <v>315</v>
          </cell>
          <cell r="D8">
            <v>2770430</v>
          </cell>
        </row>
        <row r="9">
          <cell r="D9">
            <v>2683181259</v>
          </cell>
          <cell r="F9">
            <v>1277561911.0799999</v>
          </cell>
          <cell r="K9">
            <v>22170016683</v>
          </cell>
        </row>
        <row r="12">
          <cell r="B12">
            <v>334</v>
          </cell>
          <cell r="G12">
            <v>2144092337</v>
          </cell>
          <cell r="K12">
            <v>5211772973</v>
          </cell>
        </row>
        <row r="13">
          <cell r="B13">
            <v>5054</v>
          </cell>
          <cell r="D13">
            <v>238644972</v>
          </cell>
          <cell r="E13">
            <v>0</v>
          </cell>
          <cell r="F13">
            <v>0</v>
          </cell>
          <cell r="G13">
            <v>78241033833</v>
          </cell>
          <cell r="H13">
            <v>0</v>
          </cell>
          <cell r="I13">
            <v>0</v>
          </cell>
          <cell r="J13">
            <v>0</v>
          </cell>
          <cell r="K13">
            <v>3457452396</v>
          </cell>
        </row>
        <row r="14">
          <cell r="B14">
            <v>5056</v>
          </cell>
          <cell r="D14">
            <v>35500000</v>
          </cell>
          <cell r="E14">
            <v>0</v>
          </cell>
          <cell r="F14">
            <v>0</v>
          </cell>
          <cell r="H14">
            <v>0</v>
          </cell>
          <cell r="I14">
            <v>1567305387.7053642</v>
          </cell>
          <cell r="J14">
            <v>10965120222.67798</v>
          </cell>
          <cell r="K14">
            <v>1680000000</v>
          </cell>
        </row>
        <row r="15">
          <cell r="B15">
            <v>6122</v>
          </cell>
          <cell r="D15">
            <v>50000000</v>
          </cell>
          <cell r="E15">
            <v>0</v>
          </cell>
          <cell r="F15">
            <v>0</v>
          </cell>
          <cell r="H15">
            <v>0</v>
          </cell>
          <cell r="I15">
            <v>0</v>
          </cell>
          <cell r="J15">
            <v>0</v>
          </cell>
        </row>
        <row r="16">
          <cell r="B16">
            <v>6127</v>
          </cell>
          <cell r="D16">
            <v>248643099</v>
          </cell>
          <cell r="E16">
            <v>0</v>
          </cell>
          <cell r="F16">
            <v>0</v>
          </cell>
          <cell r="H16">
            <v>0</v>
          </cell>
          <cell r="I16">
            <v>0</v>
          </cell>
          <cell r="J16">
            <v>0</v>
          </cell>
        </row>
        <row r="17">
          <cell r="B17">
            <v>7041</v>
          </cell>
          <cell r="D17">
            <v>12689161879</v>
          </cell>
          <cell r="I17">
            <v>6687255477.1303711</v>
          </cell>
          <cell r="J17">
            <v>50266049478.484604</v>
          </cell>
        </row>
        <row r="18">
          <cell r="B18">
            <v>7048</v>
          </cell>
          <cell r="C18">
            <v>26167470348</v>
          </cell>
          <cell r="D18">
            <v>777444000</v>
          </cell>
          <cell r="E18">
            <v>0</v>
          </cell>
          <cell r="F18">
            <v>5517544004</v>
          </cell>
          <cell r="G18">
            <v>4896374449</v>
          </cell>
          <cell r="H18">
            <v>0</v>
          </cell>
          <cell r="I18">
            <v>0</v>
          </cell>
          <cell r="K18">
            <v>500000000</v>
          </cell>
        </row>
        <row r="19">
          <cell r="B19">
            <v>7249</v>
          </cell>
          <cell r="D19">
            <v>70000000</v>
          </cell>
          <cell r="E19">
            <v>0</v>
          </cell>
          <cell r="F19">
            <v>0</v>
          </cell>
          <cell r="G19">
            <v>49608000</v>
          </cell>
          <cell r="H19">
            <v>0</v>
          </cell>
          <cell r="I19">
            <v>0</v>
          </cell>
          <cell r="J19">
            <v>0</v>
          </cell>
        </row>
        <row r="20">
          <cell r="B20">
            <v>7258</v>
          </cell>
          <cell r="G20">
            <v>3381680226</v>
          </cell>
          <cell r="I20">
            <v>4177583369.7360368</v>
          </cell>
          <cell r="J20">
            <v>30348022970.145641</v>
          </cell>
          <cell r="K20">
            <v>371953774</v>
          </cell>
        </row>
        <row r="21">
          <cell r="B21">
            <v>7259</v>
          </cell>
          <cell r="D21">
            <v>649221140</v>
          </cell>
          <cell r="F21">
            <v>0</v>
          </cell>
          <cell r="I21">
            <v>0</v>
          </cell>
          <cell r="K21">
            <v>4172956400</v>
          </cell>
        </row>
        <row r="22">
          <cell r="B22">
            <v>7260</v>
          </cell>
          <cell r="D22">
            <v>0</v>
          </cell>
          <cell r="E22">
            <v>0</v>
          </cell>
          <cell r="F22">
            <v>0</v>
          </cell>
          <cell r="G22">
            <v>13197404957</v>
          </cell>
          <cell r="H22">
            <v>0</v>
          </cell>
          <cell r="I22">
            <v>0</v>
          </cell>
          <cell r="J22">
            <v>0</v>
          </cell>
          <cell r="K22">
            <v>10000000000</v>
          </cell>
        </row>
        <row r="23">
          <cell r="B23">
            <v>7261</v>
          </cell>
          <cell r="D23">
            <v>4704657604</v>
          </cell>
          <cell r="E23">
            <v>0</v>
          </cell>
          <cell r="F23">
            <v>0</v>
          </cell>
          <cell r="H23">
            <v>0</v>
          </cell>
          <cell r="I23">
            <v>915043110.14732897</v>
          </cell>
          <cell r="J23">
            <v>1049164673.0164337</v>
          </cell>
          <cell r="K23">
            <v>3529571290</v>
          </cell>
        </row>
        <row r="24">
          <cell r="B24">
            <v>7263</v>
          </cell>
          <cell r="G24">
            <v>100000000</v>
          </cell>
          <cell r="I24">
            <v>0</v>
          </cell>
          <cell r="K24">
            <v>15108000</v>
          </cell>
        </row>
        <row r="25">
          <cell r="B25">
            <v>7277</v>
          </cell>
          <cell r="D25">
            <v>5332588951</v>
          </cell>
          <cell r="E25">
            <v>3000000000</v>
          </cell>
          <cell r="F25">
            <v>0</v>
          </cell>
          <cell r="G25">
            <v>49608000</v>
          </cell>
          <cell r="H25">
            <v>300000000</v>
          </cell>
          <cell r="I25">
            <v>620172918.28089976</v>
          </cell>
          <cell r="J25">
            <v>4450846161.6753321</v>
          </cell>
          <cell r="K25">
            <v>710792000</v>
          </cell>
        </row>
        <row r="26">
          <cell r="B26">
            <v>7265</v>
          </cell>
          <cell r="D26">
            <v>6000000000</v>
          </cell>
          <cell r="I26">
            <v>0</v>
          </cell>
          <cell r="K26">
            <v>0</v>
          </cell>
        </row>
        <row r="27">
          <cell r="B27">
            <v>7193</v>
          </cell>
          <cell r="K27">
            <v>546572200</v>
          </cell>
        </row>
        <row r="28">
          <cell r="B28">
            <v>7233</v>
          </cell>
          <cell r="D28">
            <v>0</v>
          </cell>
          <cell r="K28">
            <v>177544167</v>
          </cell>
        </row>
        <row r="29">
          <cell r="B29">
            <v>7262</v>
          </cell>
          <cell r="K29">
            <v>8459000000</v>
          </cell>
        </row>
        <row r="30">
          <cell r="C30">
            <v>26167470348</v>
          </cell>
          <cell r="D30">
            <v>30795861645</v>
          </cell>
          <cell r="E30">
            <v>3000000000</v>
          </cell>
          <cell r="F30">
            <v>5517544004</v>
          </cell>
          <cell r="G30">
            <v>102059801802</v>
          </cell>
          <cell r="H30">
            <v>300000000</v>
          </cell>
          <cell r="I30">
            <v>13967360263</v>
          </cell>
          <cell r="J30">
            <v>97079203506</v>
          </cell>
          <cell r="K30">
            <v>38832723200</v>
          </cell>
        </row>
        <row r="33">
          <cell r="B33">
            <v>32</v>
          </cell>
          <cell r="I33">
            <v>0</v>
          </cell>
          <cell r="J33">
            <v>0</v>
          </cell>
          <cell r="K33">
            <v>8833982527</v>
          </cell>
        </row>
      </sheetData>
      <sheetData sheetId="56"/>
      <sheetData sheetId="57"/>
      <sheetData sheetId="58"/>
      <sheetData sheetId="59"/>
      <sheetData sheetId="60"/>
      <sheetData sheetId="61"/>
      <sheetData sheetId="62"/>
      <sheetData sheetId="63"/>
      <sheetData sheetId="64"/>
      <sheetData sheetId="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Hoja2"/>
      <sheetName val="Hoja3"/>
      <sheetName val="Formato Ejecución Pptal"/>
      <sheetName val="Territorializacion Sector"/>
      <sheetName val="DISTRIBUC"/>
      <sheetName val="INICIO"/>
    </sheetNames>
    <sheetDataSet>
      <sheetData sheetId="0"/>
      <sheetData sheetId="1">
        <row r="1">
          <cell r="A1" t="str">
            <v xml:space="preserve">CIUDAD DE DERECHOS </v>
          </cell>
          <cell r="B1" t="str">
            <v>DERECHO A UN TECHO</v>
          </cell>
          <cell r="C1" t="str">
            <v>MI CASA TERRITORIO SEGURO</v>
          </cell>
          <cell r="D1" t="str">
            <v>Reasentar4.545 familias en zonas de alto riesgo no mitigable</v>
          </cell>
          <cell r="E1" t="str">
            <v>SECRETARÍA DISTRITAL DEL HÁBITAT - SDHT</v>
          </cell>
          <cell r="F1" t="str">
            <v>417 "Control administrativo a la enajenación y arrendamiento de la vivienda en el Distrito Capital"</v>
          </cell>
        </row>
        <row r="2">
          <cell r="A2" t="str">
            <v>DERECHO A LA CIUDAD</v>
          </cell>
          <cell r="B2" t="str">
            <v>MEJOREMOS EL BARRIO</v>
          </cell>
          <cell r="C2" t="str">
            <v>BOGOTÁ ME ACOGE</v>
          </cell>
          <cell r="D2" t="str">
            <v>Ofrecer solución de vivienda a 4.000 familias desplazadas</v>
          </cell>
          <cell r="E2" t="str">
            <v>CAJA DE LA VIVIENDA POPULAR -CVP</v>
          </cell>
          <cell r="F2" t="str">
            <v>418 "Fortalecimiento institucional"</v>
          </cell>
        </row>
        <row r="3">
          <cell r="A3" t="str">
            <v>CIUDAD GLOBAL</v>
          </cell>
          <cell r="B3" t="str">
            <v>TRANSFORMACIÓN URBANA POSITIVA</v>
          </cell>
          <cell r="C3" t="str">
            <v>MI CASA LEGAL</v>
          </cell>
          <cell r="D3" t="str">
            <v>Titular 6000 predios</v>
          </cell>
          <cell r="E3" t="str">
            <v>UNIDAD ADMINISTRATIVA ESPECIAL DE SERVICIÓS PÚBLICOS - UAESP</v>
          </cell>
          <cell r="F3" t="str">
            <v>435 "Procesos integrales para el desarrollo de áreas de origen informal"</v>
          </cell>
        </row>
        <row r="4">
          <cell r="A4" t="str">
            <v>GESTIÓN PUBLICA EFECTIVA Y TRANSPARENTE</v>
          </cell>
          <cell r="B4" t="str">
            <v>ALIANZAS POR EL HÁBITAT</v>
          </cell>
          <cell r="C4" t="str">
            <v>MEJORO MI CASA</v>
          </cell>
          <cell r="D4" t="str">
            <v>Reconocer 8.000 viviendas de estrato 1 y 2</v>
          </cell>
          <cell r="E4" t="str">
            <v>METROVIVIENDA</v>
          </cell>
          <cell r="F4" t="str">
            <v>487 "Acciones y soluciones integrales de vivienda de interés social y prioritario"</v>
          </cell>
        </row>
        <row r="5">
          <cell r="B5" t="str">
            <v>BOGOTÁ RURAL</v>
          </cell>
          <cell r="C5" t="str">
            <v>SOLUCIONES DE VIVIENDA (VIS)</v>
          </cell>
          <cell r="D5" t="str">
            <v>Mejorar las condiciones estructurales de 2000 viviendas</v>
          </cell>
          <cell r="E5" t="str">
            <v>EMPRESA DE RENOVACIÓN URBANA - ERU</v>
          </cell>
          <cell r="F5" t="str">
            <v>488 "Instrumentos de financiación para adquisición, construcción y mejoramiento de vivienda"</v>
          </cell>
        </row>
        <row r="6">
          <cell r="B6" t="str">
            <v>AMOR POR BOGOTÁ</v>
          </cell>
          <cell r="C6" t="str">
            <v>NUESTRO BARRIO</v>
          </cell>
          <cell r="D6" t="str">
            <v>Mejorar las condiciones de habitabilidad de 8000 viviendas</v>
          </cell>
          <cell r="E6" t="str">
            <v>EMPRESA DE ACUEDUCTO Y ALCANTARILLADO DE BOGOTÁ - EAAB</v>
          </cell>
          <cell r="F6" t="str">
            <v>489 "Corredor ecológico y recreativo de los cerros orientales"</v>
          </cell>
        </row>
        <row r="7">
          <cell r="B7" t="str">
            <v>RÍO BOGOTÁ</v>
          </cell>
          <cell r="C7" t="str">
            <v>RENOVEMOS LA CIUDAD</v>
          </cell>
          <cell r="D7" t="str">
            <v>Mejorar 900 viviendas en zona rural</v>
          </cell>
          <cell r="F7" t="str">
            <v>490 "Alianzas por el Hábitat"</v>
          </cell>
        </row>
        <row r="8">
          <cell r="C8" t="str">
            <v>CORREDOR ECOLÓGICO Y RECREATIVO DE LOS CERROS ORIENTALES</v>
          </cell>
          <cell r="D8" t="str">
            <v>Construir 6000 soluciones de vivienda  en sitio propio</v>
          </cell>
          <cell r="F8" t="str">
            <v>491 "Información y comunicación del Hábitat"</v>
          </cell>
        </row>
        <row r="9">
          <cell r="C9" t="str">
            <v>CIUDAD NORTE</v>
          </cell>
          <cell r="D9" t="str">
            <v>Ofrecer 5.000 soluciones de vivienda para arrendamiento en sitio propio.</v>
          </cell>
          <cell r="F9" t="str">
            <v>644 "Soluciones de vivienda para población en situación de desplazamiento</v>
          </cell>
        </row>
        <row r="10">
          <cell r="C10" t="str">
            <v>CIUDAD CENTRO</v>
          </cell>
          <cell r="D10" t="str">
            <v>Ofrecer 74.920 soluciones de vivienda nueva</v>
          </cell>
          <cell r="F10" t="str">
            <v>471 "Titulación de predios y ejecucion de obras de urbanismo"</v>
          </cell>
        </row>
        <row r="11">
          <cell r="C11" t="str">
            <v>CIUDAD USME</v>
          </cell>
          <cell r="D11" t="str">
            <v>Habilitar 440 hectáreas de suelo para construcción de vivienda</v>
          </cell>
          <cell r="F11" t="str">
            <v>3075 "Reasentamiento de hogares localizados en zonas de alto riesgo no mitigable"</v>
          </cell>
        </row>
        <row r="12">
          <cell r="C12" t="str">
            <v>SISTEMAS GENERALES DE SERVICIOS PÚBLICOS</v>
          </cell>
          <cell r="D12" t="str">
            <v>Aumentar en 73 los barrios con trámites de legalización resueltos</v>
          </cell>
          <cell r="F12" t="str">
            <v xml:space="preserve">7328 "Mejoramiento de vivienda en sus condiciones físicas" </v>
          </cell>
        </row>
        <row r="13">
          <cell r="C13" t="str">
            <v>SOCIOS POR EL HÁBITAT</v>
          </cell>
          <cell r="D13" t="str">
            <v>Cubrir 150 barrios con mejoramiento integral</v>
          </cell>
          <cell r="F13" t="str">
            <v>0208 "Coordinación Programa de Mejoramiento Integral de Barrios"</v>
          </cell>
        </row>
        <row r="14">
          <cell r="C14" t="str">
            <v>CONTROL DEL HÁBITAT</v>
          </cell>
          <cell r="D14" t="str">
            <v>Alcanzar 100% de cobertura de servicio de acueducto residencial en barrios legalizados*</v>
          </cell>
          <cell r="F14" t="str">
            <v>404 "Fortalecimiento institucional para aumentar la eficiencia de la gestión"</v>
          </cell>
        </row>
        <row r="15">
          <cell r="C15" t="str">
            <v>FINANCIEMOS EL HÁBITAT</v>
          </cell>
          <cell r="D15" t="str">
            <v>Alcanzar 100% de cobertura de servicio de alcantarillado sanitario residencial en barrios legalizados*</v>
          </cell>
          <cell r="F15" t="str">
            <v>581"Gestión Institucional"</v>
          </cell>
        </row>
        <row r="16">
          <cell r="C16" t="str">
            <v>TRÁMITE FÁCIL</v>
          </cell>
          <cell r="D16" t="str">
            <v>Alcanzar 100% de cobertura de servicio de alcantarillado pluvial en barrios legalizados*</v>
          </cell>
          <cell r="F16" t="str">
            <v>582 "Gestión para el alumbrado público en Bogotá D.C</v>
          </cell>
        </row>
        <row r="17">
          <cell r="C17" t="str">
            <v>HÁBITAT REGIÓN</v>
          </cell>
          <cell r="D17" t="str">
            <v>Alcanzar 100% de cobertura en servicio de alumbrado público en barrios legalizados</v>
          </cell>
          <cell r="F17" t="str">
            <v>583 "Gestión para los servicios funerarios Distritales"</v>
          </cell>
        </row>
        <row r="18">
          <cell r="C18" t="str">
            <v>ATENCIÓN INTEGRAL A LA RURALIDAD</v>
          </cell>
          <cell r="D18" t="str">
            <v>Intervenir 2 áreas de renovación urbana</v>
          </cell>
          <cell r="F18" t="str">
            <v>584 "Gestión integral de residuos sólidos para el Distrito Capital y la Región"</v>
          </cell>
        </row>
        <row r="19">
          <cell r="C19" t="str">
            <v>CULTURA DEL HÁBITAT</v>
          </cell>
          <cell r="D19" t="str">
            <v>Gestionar 1 operación urbana integral de renovación dentro del Anillo de Innovación</v>
          </cell>
          <cell r="F19" t="str">
            <v>25 "Mecanismos para la implementación de opreaciones de renovación urbana"</v>
          </cell>
        </row>
        <row r="20">
          <cell r="C20" t="str">
            <v>RECUPERACIÓN DEL RÍO BOGOTÁ</v>
          </cell>
          <cell r="D20" t="str">
            <v>Construir 14 kilómetros del corredor ecológico y recreativo de Cerros Orientales</v>
          </cell>
          <cell r="F20" t="str">
            <v xml:space="preserve">31 "Semillero de proyectos" </v>
          </cell>
        </row>
        <row r="21">
          <cell r="D21" t="str">
            <v>Garantizar la aplicación efectiva y coordinada de los instrumentos de gestión en el área de la operación norte</v>
          </cell>
          <cell r="F21" t="str">
            <v>45 "Programa multifase de revitalización del centro de Bogotá"</v>
          </cell>
        </row>
        <row r="22">
          <cell r="D22" t="str">
            <v>Renovar 50 hectáreas en el área del Plan Zonal del Centro (GESTIONAR)</v>
          </cell>
          <cell r="F22" t="str">
            <v>34 "Fortalecimiento Institucional"</v>
          </cell>
        </row>
        <row r="23">
          <cell r="D23" t="str">
            <v>Desarrollar 600 Hás en el sur de la ciudad</v>
          </cell>
          <cell r="F23" t="str">
            <v>57 "Gestión de Suelo"</v>
          </cell>
        </row>
        <row r="24">
          <cell r="D24" t="str">
            <v>Implementar los 4 planes parciales de la opreaciòn Nuevo Usme</v>
          </cell>
          <cell r="F24" t="str">
            <v>7174 "Habilitación Superlotes"</v>
          </cell>
        </row>
        <row r="25">
          <cell r="D25" t="str">
            <v>Mantener la calidad del servicio residencial de acueducto en barrios legalizados dentro del rango permisible (95%)*</v>
          </cell>
          <cell r="F25" t="str">
            <v>58 "Gerencia y Gestión de Proyectos"</v>
          </cell>
        </row>
        <row r="26">
          <cell r="D26" t="str">
            <v>Mantener la continuidad del servicio residencial de acueducto en barrios legalizados dentro del rango permisible (99%)*</v>
          </cell>
          <cell r="F26" t="str">
            <v>16 "Subsidio Vivienda Distrital"</v>
          </cell>
        </row>
        <row r="27">
          <cell r="D27" t="str">
            <v>Disminuir a 2 días hábiles el tiempo promedio de atención por reclamos de facturación*</v>
          </cell>
          <cell r="F27" t="str">
            <v>14 "Fortalecimiento Institucional"</v>
          </cell>
        </row>
        <row r="28">
          <cell r="D28" t="str">
            <v>Alcanzar 100% de la cobertura en la prestaciòn del servicio de disposición final de residuos sólidos en el relleno sanitario Doña Juana</v>
          </cell>
        </row>
        <row r="29">
          <cell r="D29" t="str">
            <v>Realizar acciones de control y seguimiento al 75% de los residuos en Bogotá</v>
          </cell>
        </row>
        <row r="30">
          <cell r="D30" t="str">
            <v>Alcanzar 100% de la cobertura en la recolección de residuos sólidos.</v>
          </cell>
        </row>
        <row r="31">
          <cell r="D31" t="str">
            <v xml:space="preserve">Realizar un (1) estudio sobre el margen de acción y las medidas que pueden adoptar las autoridades y entidades distritales para propender por una mayor equidad en las tarifas de los servicios públicos domiciliarios y por la reducción de impacto de dichas </v>
          </cell>
        </row>
        <row r="32">
          <cell r="D32" t="str">
            <v>Poner a disposición 32 servicios funerarios en los 4 equipamientos de propiedad Distrital</v>
          </cell>
        </row>
        <row r="33">
          <cell r="D33" t="str">
            <v>Vincular 5 agentes a la construcción, promoción y mejoramiento de vivienda</v>
          </cell>
        </row>
        <row r="34">
          <cell r="D34" t="str">
            <v xml:space="preserve">Poner en operación 1 banco de Vivienda Usada </v>
          </cell>
        </row>
        <row r="35">
          <cell r="D35" t="str">
            <v>Diseñar y poner en operación un Sistema de Control del Hábitat</v>
          </cell>
        </row>
        <row r="36">
          <cell r="D36" t="str">
            <v>Desembolsar 26.400 subsidios distritales para vivienda nueva y usada</v>
          </cell>
        </row>
        <row r="37">
          <cell r="D37" t="str">
            <v>Otorgar y desembolsar 10,900 subsidios para mejoramiento de vivienda</v>
          </cell>
        </row>
        <row r="38">
          <cell r="D38" t="str">
            <v>Otorgar 7000 microcréditos para adquisición, construcción y mejoramiento de vivienda</v>
          </cell>
        </row>
        <row r="39">
          <cell r="D39" t="str">
            <v>Diseñar y poner en operación 1 programa consolidado de atención efectiva para trámites del hábitat</v>
          </cell>
        </row>
        <row r="40">
          <cell r="D40" t="str">
            <v>Generar 20.000 VIS a través del Macroproyecto Soacha</v>
          </cell>
        </row>
        <row r="41">
          <cell r="D41" t="str">
            <v>Realizar 1 estudio de factibilidad y viabilidad de un relleno sanitario regional realizado</v>
          </cell>
        </row>
        <row r="42">
          <cell r="D42" t="str">
            <v>Conformar 1 red de asentamientos rurales</v>
          </cell>
        </row>
        <row r="43">
          <cell r="D43" t="str">
            <v>Promover 6 componentes del hábitat relacionados con vivienda, entorno y servicios públicos</v>
          </cell>
        </row>
        <row r="44">
          <cell r="D44" t="str">
            <v>Llegar al 50% de cobertura en la prestación del servicio de la ruta de reciclaje</v>
          </cell>
        </row>
        <row r="45">
          <cell r="D45" t="str">
            <v>Vincular el 65% de recicladores de oficio en condiciones de pobreza y vulnerabilidad vinculados a proyectos de inclusión social</v>
          </cell>
        </row>
      </sheetData>
      <sheetData sheetId="2"/>
      <sheetData sheetId="3"/>
      <sheetData sheetId="4"/>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RESUMEN"/>
      <sheetName val="RESUMEN (2)"/>
      <sheetName val="DISTRIBUC"/>
      <sheetName val="INICIO"/>
      <sheetName val="Hoja2"/>
    </sheetNames>
    <sheetDataSet>
      <sheetData sheetId="0">
        <row r="5">
          <cell r="CL5" t="str">
            <v>CORREGIR</v>
          </cell>
        </row>
        <row r="6">
          <cell r="CF6" t="str">
            <v>IMPORTANTE</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466"/>
  <sheetViews>
    <sheetView showGridLines="0" tabSelected="1" zoomScale="85" zoomScaleNormal="85" zoomScaleSheetLayoutView="55" zoomScalePageLayoutView="25" workbookViewId="0">
      <pane xSplit="7" ySplit="11" topLeftCell="I12" activePane="bottomRight" state="frozen"/>
      <selection pane="topRight" activeCell="H1" sqref="H1"/>
      <selection pane="bottomLeft" activeCell="A12" sqref="A12"/>
      <selection pane="bottomRight" activeCell="L37" sqref="L37"/>
    </sheetView>
  </sheetViews>
  <sheetFormatPr baseColWidth="10" defaultColWidth="9.85546875" defaultRowHeight="15" customHeight="1" x14ac:dyDescent="0.2"/>
  <cols>
    <col min="1" max="1" width="2" style="5" customWidth="1"/>
    <col min="2" max="2" width="26.140625" style="5" hidden="1" customWidth="1"/>
    <col min="3" max="3" width="24.85546875" style="5" hidden="1" customWidth="1"/>
    <col min="4" max="4" width="32" style="5" hidden="1" customWidth="1"/>
    <col min="5" max="5" width="32.140625" style="5" customWidth="1"/>
    <col min="6" max="6" width="30.140625" style="5" customWidth="1"/>
    <col min="7" max="7" width="23.42578125" style="5" customWidth="1"/>
    <col min="8" max="8" width="20.42578125" style="5" customWidth="1"/>
    <col min="9" max="20" width="14.7109375" style="5" customWidth="1"/>
    <col min="21" max="21" width="16" style="5" customWidth="1"/>
    <col min="22" max="33" width="4.85546875" style="5" customWidth="1"/>
    <col min="34" max="34" width="14.28515625" style="5" customWidth="1"/>
    <col min="35" max="35" width="15.42578125" style="5" customWidth="1"/>
    <col min="36" max="36" width="59.28515625" style="5" customWidth="1"/>
    <col min="37" max="38" width="56" style="5" customWidth="1"/>
    <col min="39" max="40" width="26.7109375" style="5" customWidth="1"/>
    <col min="41" max="45" width="9.85546875" style="5"/>
    <col min="46" max="46" width="14" style="5" customWidth="1"/>
    <col min="47" max="16384" width="9.85546875" style="5"/>
  </cols>
  <sheetData>
    <row r="1" spans="2:46" ht="9" customHeight="1" thickBot="1" x14ac:dyDescent="0.25"/>
    <row r="2" spans="2:46" ht="27" customHeight="1" thickBot="1" x14ac:dyDescent="0.25">
      <c r="B2" s="39"/>
      <c r="C2" s="22" t="s">
        <v>2234</v>
      </c>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36"/>
      <c r="AT2" s="7" t="s">
        <v>2262</v>
      </c>
    </row>
    <row r="3" spans="2:46" ht="27" customHeight="1" thickBot="1" x14ac:dyDescent="0.25">
      <c r="B3" s="39"/>
      <c r="C3" s="22" t="s">
        <v>2235</v>
      </c>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37"/>
      <c r="AT3" s="7" t="s">
        <v>2263</v>
      </c>
    </row>
    <row r="4" spans="2:46" ht="27" customHeight="1" thickBot="1" x14ac:dyDescent="0.25">
      <c r="B4" s="39"/>
      <c r="C4" s="22" t="s">
        <v>2258</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37"/>
      <c r="AT4" s="7" t="s">
        <v>2264</v>
      </c>
    </row>
    <row r="5" spans="2:46" ht="27" customHeight="1" thickBot="1" x14ac:dyDescent="0.25">
      <c r="B5" s="40"/>
      <c r="C5" s="25" t="s">
        <v>2278</v>
      </c>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7"/>
      <c r="AG5" s="43" t="s">
        <v>2279</v>
      </c>
      <c r="AH5" s="44"/>
      <c r="AI5" s="44"/>
      <c r="AJ5" s="44"/>
      <c r="AK5" s="44"/>
      <c r="AL5" s="44"/>
      <c r="AM5" s="44"/>
      <c r="AN5" s="38"/>
      <c r="AT5" s="7" t="s">
        <v>2265</v>
      </c>
    </row>
    <row r="6" spans="2:46" ht="15" customHeight="1" thickBot="1" x14ac:dyDescent="0.25">
      <c r="B6" s="9" t="s">
        <v>2267</v>
      </c>
      <c r="C6" s="15" t="s">
        <v>2280</v>
      </c>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7"/>
    </row>
    <row r="7" spans="2:46" ht="15" customHeight="1" thickBot="1" x14ac:dyDescent="0.25">
      <c r="B7" s="10" t="s">
        <v>2268</v>
      </c>
      <c r="C7" s="15" t="s">
        <v>2281</v>
      </c>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7"/>
    </row>
    <row r="8" spans="2:46" ht="21.75" customHeight="1" thickBot="1" x14ac:dyDescent="0.25">
      <c r="B8" s="10" t="s">
        <v>2277</v>
      </c>
      <c r="C8" s="28" t="s">
        <v>2351</v>
      </c>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30"/>
    </row>
    <row r="9" spans="2:46" ht="15" customHeight="1" x14ac:dyDescent="0.2">
      <c r="B9" s="31" t="s">
        <v>2237</v>
      </c>
      <c r="C9" s="32"/>
      <c r="D9" s="32" t="s">
        <v>2349</v>
      </c>
      <c r="E9" s="32"/>
      <c r="F9" s="32"/>
      <c r="G9" s="32"/>
      <c r="H9" s="42" t="s">
        <v>685</v>
      </c>
      <c r="I9" s="42"/>
      <c r="J9" s="42"/>
      <c r="K9" s="42"/>
      <c r="L9" s="42"/>
      <c r="M9" s="42"/>
      <c r="N9" s="42"/>
      <c r="O9" s="42"/>
      <c r="P9" s="42"/>
      <c r="Q9" s="42"/>
      <c r="R9" s="42"/>
      <c r="S9" s="42"/>
      <c r="T9" s="42"/>
      <c r="U9" s="42"/>
      <c r="V9" s="18" t="s">
        <v>2257</v>
      </c>
      <c r="W9" s="18"/>
      <c r="X9" s="18"/>
      <c r="Y9" s="18"/>
      <c r="Z9" s="18"/>
      <c r="AA9" s="18"/>
      <c r="AB9" s="18"/>
      <c r="AC9" s="18"/>
      <c r="AD9" s="18"/>
      <c r="AE9" s="18"/>
      <c r="AF9" s="18"/>
      <c r="AG9" s="18"/>
      <c r="AH9" s="18"/>
      <c r="AI9" s="18"/>
      <c r="AJ9" s="18"/>
      <c r="AK9" s="18"/>
      <c r="AL9" s="18"/>
      <c r="AM9" s="18" t="s">
        <v>2274</v>
      </c>
      <c r="AN9" s="19"/>
    </row>
    <row r="10" spans="2:46" ht="19.5" customHeight="1" x14ac:dyDescent="0.2">
      <c r="B10" s="33"/>
      <c r="C10" s="34"/>
      <c r="D10" s="34"/>
      <c r="E10" s="34"/>
      <c r="F10" s="34"/>
      <c r="G10" s="34"/>
      <c r="H10" s="35" t="s">
        <v>2271</v>
      </c>
      <c r="I10" s="35"/>
      <c r="J10" s="35">
        <v>2016</v>
      </c>
      <c r="K10" s="35"/>
      <c r="L10" s="35">
        <v>2017</v>
      </c>
      <c r="M10" s="35"/>
      <c r="N10" s="35">
        <v>2018</v>
      </c>
      <c r="O10" s="35"/>
      <c r="P10" s="35">
        <v>2019</v>
      </c>
      <c r="Q10" s="35"/>
      <c r="R10" s="35">
        <v>2020</v>
      </c>
      <c r="S10" s="35"/>
      <c r="T10" s="41" t="s">
        <v>2243</v>
      </c>
      <c r="U10" s="41" t="s">
        <v>2259</v>
      </c>
      <c r="V10" s="20"/>
      <c r="W10" s="20"/>
      <c r="X10" s="20"/>
      <c r="Y10" s="20"/>
      <c r="Z10" s="20"/>
      <c r="AA10" s="20"/>
      <c r="AB10" s="20"/>
      <c r="AC10" s="20"/>
      <c r="AD10" s="20"/>
      <c r="AE10" s="20"/>
      <c r="AF10" s="20"/>
      <c r="AG10" s="20"/>
      <c r="AH10" s="20"/>
      <c r="AI10" s="20"/>
      <c r="AJ10" s="20"/>
      <c r="AK10" s="20"/>
      <c r="AL10" s="20"/>
      <c r="AM10" s="20"/>
      <c r="AN10" s="21"/>
    </row>
    <row r="11" spans="2:46" s="6" customFormat="1" ht="39" customHeight="1" x14ac:dyDescent="0.2">
      <c r="B11" s="24" t="s">
        <v>2266</v>
      </c>
      <c r="C11" s="11" t="s">
        <v>2348</v>
      </c>
      <c r="D11" s="11" t="s">
        <v>2269</v>
      </c>
      <c r="E11" s="11" t="s">
        <v>2270</v>
      </c>
      <c r="F11" s="11" t="s">
        <v>2241</v>
      </c>
      <c r="G11" s="11" t="s">
        <v>2242</v>
      </c>
      <c r="H11" s="14" t="s">
        <v>2261</v>
      </c>
      <c r="I11" s="14" t="s">
        <v>2260</v>
      </c>
      <c r="J11" s="14" t="s">
        <v>692</v>
      </c>
      <c r="K11" s="14" t="s">
        <v>2236</v>
      </c>
      <c r="L11" s="14" t="s">
        <v>692</v>
      </c>
      <c r="M11" s="14" t="s">
        <v>2236</v>
      </c>
      <c r="N11" s="14" t="s">
        <v>692</v>
      </c>
      <c r="O11" s="14" t="s">
        <v>2236</v>
      </c>
      <c r="P11" s="14" t="s">
        <v>692</v>
      </c>
      <c r="Q11" s="14" t="s">
        <v>2236</v>
      </c>
      <c r="R11" s="14" t="s">
        <v>692</v>
      </c>
      <c r="S11" s="14" t="s">
        <v>2236</v>
      </c>
      <c r="T11" s="41"/>
      <c r="U11" s="41"/>
      <c r="V11" s="8" t="s">
        <v>2244</v>
      </c>
      <c r="W11" s="8" t="s">
        <v>2245</v>
      </c>
      <c r="X11" s="8" t="s">
        <v>2246</v>
      </c>
      <c r="Y11" s="8" t="s">
        <v>2247</v>
      </c>
      <c r="Z11" s="8" t="s">
        <v>2248</v>
      </c>
      <c r="AA11" s="8" t="s">
        <v>2249</v>
      </c>
      <c r="AB11" s="8" t="s">
        <v>2250</v>
      </c>
      <c r="AC11" s="8" t="s">
        <v>2251</v>
      </c>
      <c r="AD11" s="8" t="s">
        <v>2252</v>
      </c>
      <c r="AE11" s="8" t="s">
        <v>2253</v>
      </c>
      <c r="AF11" s="8" t="s">
        <v>2254</v>
      </c>
      <c r="AG11" s="8" t="s">
        <v>2255</v>
      </c>
      <c r="AH11" s="14" t="s">
        <v>2275</v>
      </c>
      <c r="AI11" s="14" t="s">
        <v>2256</v>
      </c>
      <c r="AJ11" s="14" t="s">
        <v>2272</v>
      </c>
      <c r="AK11" s="14" t="s">
        <v>2276</v>
      </c>
      <c r="AL11" s="14" t="s">
        <v>2273</v>
      </c>
      <c r="AM11" s="14" t="s">
        <v>2316</v>
      </c>
      <c r="AN11" s="12" t="s">
        <v>2317</v>
      </c>
    </row>
    <row r="12" spans="2:46" s="66" customFormat="1" ht="44.25" customHeight="1" x14ac:dyDescent="0.2">
      <c r="B12" s="24"/>
      <c r="C12" s="45" t="s">
        <v>2346</v>
      </c>
      <c r="D12" s="45" t="s">
        <v>2315</v>
      </c>
      <c r="E12" s="46" t="s">
        <v>2319</v>
      </c>
      <c r="F12" s="46" t="s">
        <v>2282</v>
      </c>
      <c r="G12" s="47" t="s">
        <v>2238</v>
      </c>
      <c r="H12" s="48" t="s">
        <v>2265</v>
      </c>
      <c r="I12" s="48">
        <v>35000</v>
      </c>
      <c r="J12" s="49">
        <v>2414</v>
      </c>
      <c r="K12" s="49">
        <v>2414</v>
      </c>
      <c r="L12" s="49">
        <v>6638</v>
      </c>
      <c r="M12" s="50">
        <v>6218</v>
      </c>
      <c r="N12" s="49">
        <v>10000</v>
      </c>
      <c r="O12" s="51">
        <v>0</v>
      </c>
      <c r="P12" s="49">
        <v>10000</v>
      </c>
      <c r="Q12" s="49">
        <v>0</v>
      </c>
      <c r="R12" s="49">
        <v>5948</v>
      </c>
      <c r="S12" s="49">
        <v>0</v>
      </c>
      <c r="T12" s="49">
        <f>+K12+M12+O12+Q12+S12</f>
        <v>8632</v>
      </c>
      <c r="U12" s="52">
        <f>+T12/I12</f>
        <v>0.24662857142857142</v>
      </c>
      <c r="V12" s="53">
        <v>754</v>
      </c>
      <c r="W12" s="54"/>
      <c r="X12" s="55"/>
      <c r="Y12" s="56">
        <v>1681</v>
      </c>
      <c r="Z12" s="57"/>
      <c r="AA12" s="58"/>
      <c r="AB12" s="56">
        <f>4941-Y12-V12</f>
        <v>2506</v>
      </c>
      <c r="AC12" s="57"/>
      <c r="AD12" s="58"/>
      <c r="AE12" s="59">
        <f>+M12-AB12-Y12-V12</f>
        <v>1277</v>
      </c>
      <c r="AF12" s="57"/>
      <c r="AG12" s="58"/>
      <c r="AH12" s="60">
        <f>+V12+Y12+AB12+AE12</f>
        <v>6218</v>
      </c>
      <c r="AI12" s="61">
        <f>+AH12/L12</f>
        <v>0.93672793009942756</v>
      </c>
      <c r="AJ12" s="62" t="s">
        <v>2353</v>
      </c>
      <c r="AK12" s="62" t="s">
        <v>2352</v>
      </c>
      <c r="AL12" s="62" t="s">
        <v>2354</v>
      </c>
      <c r="AM12" s="63">
        <v>9821</v>
      </c>
      <c r="AN12" s="64">
        <v>9327</v>
      </c>
      <c r="AO12" s="65"/>
    </row>
    <row r="13" spans="2:46" s="66" customFormat="1" ht="44.25" customHeight="1" x14ac:dyDescent="0.2">
      <c r="B13" s="24"/>
      <c r="C13" s="45" t="s">
        <v>2346</v>
      </c>
      <c r="D13" s="45" t="s">
        <v>2315</v>
      </c>
      <c r="E13" s="67" t="s">
        <v>2320</v>
      </c>
      <c r="F13" s="67" t="s">
        <v>2283</v>
      </c>
      <c r="G13" s="68" t="s">
        <v>2238</v>
      </c>
      <c r="H13" s="48" t="s">
        <v>2265</v>
      </c>
      <c r="I13" s="69">
        <v>2600</v>
      </c>
      <c r="J13" s="49">
        <v>104.25</v>
      </c>
      <c r="K13" s="49">
        <v>104.25</v>
      </c>
      <c r="L13" s="49">
        <v>785.72</v>
      </c>
      <c r="M13" s="70">
        <v>765.72</v>
      </c>
      <c r="N13" s="49">
        <v>750</v>
      </c>
      <c r="O13" s="51">
        <v>0</v>
      </c>
      <c r="P13" s="49">
        <v>750</v>
      </c>
      <c r="Q13" s="49">
        <v>0</v>
      </c>
      <c r="R13" s="49">
        <v>210.03</v>
      </c>
      <c r="S13" s="49">
        <v>0</v>
      </c>
      <c r="T13" s="49">
        <f t="shared" ref="T13:T40" si="0">+K13+M13+O13+Q13+S13</f>
        <v>869.97</v>
      </c>
      <c r="U13" s="52">
        <f t="shared" ref="U13:U40" si="1">+T13/I13</f>
        <v>0.33460384615384614</v>
      </c>
      <c r="V13" s="53">
        <v>50.38</v>
      </c>
      <c r="W13" s="54"/>
      <c r="X13" s="55"/>
      <c r="Y13" s="56">
        <v>193.27</v>
      </c>
      <c r="Z13" s="57"/>
      <c r="AA13" s="58"/>
      <c r="AB13" s="56">
        <f>545.46-V13-Y13</f>
        <v>301.81000000000006</v>
      </c>
      <c r="AC13" s="57"/>
      <c r="AD13" s="58"/>
      <c r="AE13" s="71">
        <f>+M13-V13-Y13-AB13</f>
        <v>220.26</v>
      </c>
      <c r="AF13" s="57"/>
      <c r="AG13" s="58"/>
      <c r="AH13" s="72">
        <f t="shared" ref="AH13:AH39" si="2">+V13+Y13+AB13+AE13</f>
        <v>765.72</v>
      </c>
      <c r="AI13" s="61">
        <f t="shared" ref="AI13:AI39" si="3">+AH13/L13</f>
        <v>0.97454563966807517</v>
      </c>
      <c r="AJ13" s="62" t="s">
        <v>2356</v>
      </c>
      <c r="AK13" s="62" t="s">
        <v>2355</v>
      </c>
      <c r="AL13" s="62" t="s">
        <v>2357</v>
      </c>
      <c r="AM13" s="63">
        <v>24511</v>
      </c>
      <c r="AN13" s="64">
        <v>23031</v>
      </c>
    </row>
    <row r="14" spans="2:46" s="66" customFormat="1" ht="44.25" customHeight="1" x14ac:dyDescent="0.2">
      <c r="B14" s="24"/>
      <c r="C14" s="45" t="s">
        <v>2343</v>
      </c>
      <c r="D14" s="45" t="s">
        <v>2315</v>
      </c>
      <c r="E14" s="67" t="s">
        <v>2309</v>
      </c>
      <c r="F14" s="67" t="s">
        <v>2284</v>
      </c>
      <c r="G14" s="68" t="s">
        <v>2310</v>
      </c>
      <c r="H14" s="48" t="s">
        <v>2265</v>
      </c>
      <c r="I14" s="69">
        <v>30</v>
      </c>
      <c r="J14" s="49">
        <v>0</v>
      </c>
      <c r="K14" s="49">
        <v>0</v>
      </c>
      <c r="L14" s="49">
        <v>16.100000000000001</v>
      </c>
      <c r="M14" s="70">
        <v>16.09</v>
      </c>
      <c r="N14" s="49">
        <v>7</v>
      </c>
      <c r="O14" s="51">
        <v>0</v>
      </c>
      <c r="P14" s="49">
        <v>6.9</v>
      </c>
      <c r="Q14" s="49">
        <v>0</v>
      </c>
      <c r="R14" s="49">
        <v>0</v>
      </c>
      <c r="S14" s="49">
        <v>0</v>
      </c>
      <c r="T14" s="49">
        <f t="shared" si="0"/>
        <v>16.09</v>
      </c>
      <c r="U14" s="52">
        <f t="shared" si="1"/>
        <v>0.53633333333333333</v>
      </c>
      <c r="V14" s="53">
        <v>2.2799999999999998</v>
      </c>
      <c r="W14" s="54"/>
      <c r="X14" s="55"/>
      <c r="Y14" s="56">
        <v>11.81</v>
      </c>
      <c r="Z14" s="57"/>
      <c r="AA14" s="58"/>
      <c r="AB14" s="56">
        <v>1</v>
      </c>
      <c r="AC14" s="57"/>
      <c r="AD14" s="58"/>
      <c r="AE14" s="71">
        <f>+M14-V14-Y14-AB14</f>
        <v>1</v>
      </c>
      <c r="AF14" s="57"/>
      <c r="AG14" s="58"/>
      <c r="AH14" s="72">
        <f t="shared" si="2"/>
        <v>16.09</v>
      </c>
      <c r="AI14" s="61">
        <f t="shared" si="3"/>
        <v>0.99937888198757752</v>
      </c>
      <c r="AJ14" s="62" t="s">
        <v>2359</v>
      </c>
      <c r="AK14" s="62" t="s">
        <v>2358</v>
      </c>
      <c r="AL14" s="62" t="s">
        <v>2360</v>
      </c>
      <c r="AM14" s="63">
        <v>521808</v>
      </c>
      <c r="AN14" s="64">
        <v>469767</v>
      </c>
    </row>
    <row r="15" spans="2:46" s="66" customFormat="1" ht="44.25" customHeight="1" x14ac:dyDescent="0.2">
      <c r="B15" s="24"/>
      <c r="C15" s="45" t="s">
        <v>2343</v>
      </c>
      <c r="D15" s="45" t="s">
        <v>2315</v>
      </c>
      <c r="E15" s="67" t="s">
        <v>2321</v>
      </c>
      <c r="F15" s="67" t="s">
        <v>2285</v>
      </c>
      <c r="G15" s="68" t="s">
        <v>2311</v>
      </c>
      <c r="H15" s="48" t="s">
        <v>2265</v>
      </c>
      <c r="I15" s="69">
        <v>750</v>
      </c>
      <c r="J15" s="49">
        <v>12.9</v>
      </c>
      <c r="K15" s="49">
        <v>12.9</v>
      </c>
      <c r="L15" s="49">
        <v>213</v>
      </c>
      <c r="M15" s="70">
        <v>212.8</v>
      </c>
      <c r="N15" s="49">
        <v>242</v>
      </c>
      <c r="O15" s="51">
        <v>0</v>
      </c>
      <c r="P15" s="49">
        <v>242.1</v>
      </c>
      <c r="Q15" s="49">
        <v>0</v>
      </c>
      <c r="R15" s="49">
        <v>0</v>
      </c>
      <c r="S15" s="49">
        <v>0</v>
      </c>
      <c r="T15" s="49">
        <f t="shared" si="0"/>
        <v>225.70000000000002</v>
      </c>
      <c r="U15" s="52">
        <f t="shared" si="1"/>
        <v>0.30093333333333333</v>
      </c>
      <c r="V15" s="53">
        <f>26.93+3.3</f>
        <v>30.23</v>
      </c>
      <c r="W15" s="54"/>
      <c r="X15" s="55"/>
      <c r="Y15" s="56">
        <v>69.150000000000006</v>
      </c>
      <c r="Z15" s="57"/>
      <c r="AA15" s="58"/>
      <c r="AB15" s="56">
        <f>181.18+7.14-V15-Y15</f>
        <v>88.94</v>
      </c>
      <c r="AC15" s="57"/>
      <c r="AD15" s="58"/>
      <c r="AE15" s="71">
        <f>+M15-V15-Y15-AB15</f>
        <v>24.480000000000018</v>
      </c>
      <c r="AF15" s="57"/>
      <c r="AG15" s="58"/>
      <c r="AH15" s="72">
        <f t="shared" si="2"/>
        <v>212.8</v>
      </c>
      <c r="AI15" s="61">
        <f t="shared" si="3"/>
        <v>0.99906103286384984</v>
      </c>
      <c r="AJ15" s="62" t="s">
        <v>2362</v>
      </c>
      <c r="AK15" s="62" t="s">
        <v>2361</v>
      </c>
      <c r="AL15" s="62" t="s">
        <v>2363</v>
      </c>
      <c r="AM15" s="63">
        <v>158383</v>
      </c>
      <c r="AN15" s="64">
        <v>152482</v>
      </c>
    </row>
    <row r="16" spans="2:46" s="66" customFormat="1" ht="44.25" customHeight="1" x14ac:dyDescent="0.2">
      <c r="B16" s="24"/>
      <c r="C16" s="45" t="s">
        <v>2343</v>
      </c>
      <c r="D16" s="45" t="s">
        <v>2315</v>
      </c>
      <c r="E16" s="67" t="s">
        <v>2322</v>
      </c>
      <c r="F16" s="67" t="s">
        <v>2286</v>
      </c>
      <c r="G16" s="68" t="s">
        <v>2310</v>
      </c>
      <c r="H16" s="48" t="s">
        <v>2265</v>
      </c>
      <c r="I16" s="69">
        <v>20</v>
      </c>
      <c r="J16" s="49">
        <v>0</v>
      </c>
      <c r="K16" s="49">
        <v>0</v>
      </c>
      <c r="L16" s="49">
        <v>0</v>
      </c>
      <c r="M16" s="70">
        <f t="shared" ref="M16:M40" si="4">+AH16</f>
        <v>0</v>
      </c>
      <c r="N16" s="49">
        <v>4</v>
      </c>
      <c r="O16" s="51">
        <v>0</v>
      </c>
      <c r="P16" s="49">
        <v>8</v>
      </c>
      <c r="Q16" s="49">
        <v>0</v>
      </c>
      <c r="R16" s="49">
        <v>8</v>
      </c>
      <c r="S16" s="49">
        <v>0</v>
      </c>
      <c r="T16" s="49">
        <f t="shared" si="0"/>
        <v>0</v>
      </c>
      <c r="U16" s="52">
        <f t="shared" si="1"/>
        <v>0</v>
      </c>
      <c r="V16" s="53">
        <v>0</v>
      </c>
      <c r="W16" s="54"/>
      <c r="X16" s="55"/>
      <c r="Y16" s="56">
        <v>0</v>
      </c>
      <c r="Z16" s="57"/>
      <c r="AA16" s="58"/>
      <c r="AB16" s="56">
        <v>0</v>
      </c>
      <c r="AC16" s="57"/>
      <c r="AD16" s="58"/>
      <c r="AE16" s="56">
        <v>0</v>
      </c>
      <c r="AF16" s="57"/>
      <c r="AG16" s="58"/>
      <c r="AH16" s="60">
        <f t="shared" si="2"/>
        <v>0</v>
      </c>
      <c r="AI16" s="61" t="e">
        <f t="shared" si="3"/>
        <v>#DIV/0!</v>
      </c>
      <c r="AJ16" s="62" t="s">
        <v>2364</v>
      </c>
      <c r="AK16" s="62" t="s">
        <v>2365</v>
      </c>
      <c r="AL16" s="62" t="s">
        <v>2366</v>
      </c>
      <c r="AM16" s="63">
        <v>0</v>
      </c>
      <c r="AN16" s="64">
        <v>0</v>
      </c>
    </row>
    <row r="17" spans="2:40" s="66" customFormat="1" ht="44.25" customHeight="1" x14ac:dyDescent="0.2">
      <c r="B17" s="24"/>
      <c r="C17" s="45" t="s">
        <v>2343</v>
      </c>
      <c r="D17" s="45" t="s">
        <v>2315</v>
      </c>
      <c r="E17" s="67" t="s">
        <v>2323</v>
      </c>
      <c r="F17" s="67" t="s">
        <v>2287</v>
      </c>
      <c r="G17" s="68" t="s">
        <v>2310</v>
      </c>
      <c r="H17" s="48" t="s">
        <v>2265</v>
      </c>
      <c r="I17" s="69">
        <v>50</v>
      </c>
      <c r="J17" s="49">
        <v>0</v>
      </c>
      <c r="K17" s="49">
        <v>0</v>
      </c>
      <c r="L17" s="49">
        <v>6</v>
      </c>
      <c r="M17" s="70">
        <f t="shared" si="4"/>
        <v>0</v>
      </c>
      <c r="N17" s="49">
        <v>14.5</v>
      </c>
      <c r="O17" s="51">
        <v>0</v>
      </c>
      <c r="P17" s="49">
        <v>14.5</v>
      </c>
      <c r="Q17" s="49">
        <v>0</v>
      </c>
      <c r="R17" s="49">
        <v>15</v>
      </c>
      <c r="S17" s="49">
        <v>0</v>
      </c>
      <c r="T17" s="49">
        <f t="shared" si="0"/>
        <v>0</v>
      </c>
      <c r="U17" s="52">
        <f t="shared" si="1"/>
        <v>0</v>
      </c>
      <c r="V17" s="53">
        <v>0</v>
      </c>
      <c r="W17" s="54"/>
      <c r="X17" s="55"/>
      <c r="Y17" s="56">
        <v>0</v>
      </c>
      <c r="Z17" s="57"/>
      <c r="AA17" s="58"/>
      <c r="AB17" s="56">
        <v>0</v>
      </c>
      <c r="AC17" s="57"/>
      <c r="AD17" s="58"/>
      <c r="AE17" s="56">
        <v>0</v>
      </c>
      <c r="AF17" s="57"/>
      <c r="AG17" s="58"/>
      <c r="AH17" s="60">
        <f t="shared" si="2"/>
        <v>0</v>
      </c>
      <c r="AI17" s="61">
        <f t="shared" si="3"/>
        <v>0</v>
      </c>
      <c r="AJ17" s="62" t="s">
        <v>2368</v>
      </c>
      <c r="AK17" s="62" t="s">
        <v>2367</v>
      </c>
      <c r="AL17" s="62" t="s">
        <v>2369</v>
      </c>
      <c r="AM17" s="63">
        <v>0</v>
      </c>
      <c r="AN17" s="64">
        <v>0</v>
      </c>
    </row>
    <row r="18" spans="2:40" s="66" customFormat="1" ht="44.25" customHeight="1" x14ac:dyDescent="0.2">
      <c r="B18" s="24"/>
      <c r="C18" s="45" t="s">
        <v>2343</v>
      </c>
      <c r="D18" s="45" t="s">
        <v>2315</v>
      </c>
      <c r="E18" s="67" t="s">
        <v>2324</v>
      </c>
      <c r="F18" s="67" t="s">
        <v>2288</v>
      </c>
      <c r="G18" s="68" t="s">
        <v>2312</v>
      </c>
      <c r="H18" s="48" t="s">
        <v>2265</v>
      </c>
      <c r="I18" s="69">
        <v>1083</v>
      </c>
      <c r="J18" s="49">
        <v>169.42</v>
      </c>
      <c r="K18" s="49">
        <v>169.42</v>
      </c>
      <c r="L18" s="49">
        <v>290</v>
      </c>
      <c r="M18" s="70">
        <v>292.66000000000003</v>
      </c>
      <c r="N18" s="49">
        <v>300</v>
      </c>
      <c r="O18" s="51">
        <v>0</v>
      </c>
      <c r="P18" s="49">
        <v>256</v>
      </c>
      <c r="Q18" s="49">
        <v>0</v>
      </c>
      <c r="R18" s="49">
        <v>67.58</v>
      </c>
      <c r="S18" s="49">
        <v>0</v>
      </c>
      <c r="T18" s="49">
        <f t="shared" si="0"/>
        <v>462.08000000000004</v>
      </c>
      <c r="U18" s="52">
        <f t="shared" si="1"/>
        <v>0.42666666666666669</v>
      </c>
      <c r="V18" s="53">
        <v>90.92</v>
      </c>
      <c r="W18" s="54"/>
      <c r="X18" s="55"/>
      <c r="Y18" s="56">
        <v>0</v>
      </c>
      <c r="Z18" s="57"/>
      <c r="AA18" s="58"/>
      <c r="AB18" s="56">
        <f>162.57-V18</f>
        <v>71.649999999999991</v>
      </c>
      <c r="AC18" s="57"/>
      <c r="AD18" s="58"/>
      <c r="AE18" s="71">
        <f>+M18-V18-Y18-AB18</f>
        <v>130.09000000000003</v>
      </c>
      <c r="AF18" s="73"/>
      <c r="AG18" s="74"/>
      <c r="AH18" s="72">
        <f t="shared" si="2"/>
        <v>292.66000000000003</v>
      </c>
      <c r="AI18" s="61">
        <f t="shared" si="3"/>
        <v>1.0091724137931035</v>
      </c>
      <c r="AJ18" s="66" t="s">
        <v>2370</v>
      </c>
      <c r="AK18" s="62" t="s">
        <v>2371</v>
      </c>
      <c r="AL18" s="62" t="s">
        <v>2372</v>
      </c>
      <c r="AM18" s="63">
        <v>69890</v>
      </c>
      <c r="AN18" s="64">
        <v>67639</v>
      </c>
    </row>
    <row r="19" spans="2:40" s="66" customFormat="1" ht="44.25" customHeight="1" x14ac:dyDescent="0.2">
      <c r="B19" s="24"/>
      <c r="C19" s="45" t="s">
        <v>2347</v>
      </c>
      <c r="D19" s="45" t="s">
        <v>2318</v>
      </c>
      <c r="E19" s="67" t="s">
        <v>2325</v>
      </c>
      <c r="F19" s="67" t="s">
        <v>2289</v>
      </c>
      <c r="G19" s="68" t="s">
        <v>2238</v>
      </c>
      <c r="H19" s="48" t="s">
        <v>2265</v>
      </c>
      <c r="I19" s="69">
        <v>100</v>
      </c>
      <c r="J19" s="49">
        <v>5.25</v>
      </c>
      <c r="K19" s="49">
        <v>5.25</v>
      </c>
      <c r="L19" s="49">
        <v>19.75</v>
      </c>
      <c r="M19" s="70">
        <v>19.75</v>
      </c>
      <c r="N19" s="49">
        <v>25</v>
      </c>
      <c r="O19" s="51">
        <v>0</v>
      </c>
      <c r="P19" s="49">
        <v>25</v>
      </c>
      <c r="Q19" s="49">
        <v>0</v>
      </c>
      <c r="R19" s="49">
        <v>25</v>
      </c>
      <c r="S19" s="49">
        <v>0</v>
      </c>
      <c r="T19" s="49">
        <f t="shared" si="0"/>
        <v>25</v>
      </c>
      <c r="U19" s="52">
        <f t="shared" si="1"/>
        <v>0.25</v>
      </c>
      <c r="V19" s="53">
        <v>5</v>
      </c>
      <c r="W19" s="54"/>
      <c r="X19" s="55"/>
      <c r="Y19" s="56">
        <v>2.25</v>
      </c>
      <c r="Z19" s="57"/>
      <c r="AA19" s="58"/>
      <c r="AB19" s="56">
        <f>13.55-V19-Y19</f>
        <v>6.3000000000000007</v>
      </c>
      <c r="AC19" s="57"/>
      <c r="AD19" s="58"/>
      <c r="AE19" s="71">
        <f>+M19-V19-Y19-AB19</f>
        <v>6.1999999999999993</v>
      </c>
      <c r="AF19" s="73"/>
      <c r="AG19" s="74"/>
      <c r="AH19" s="72">
        <f t="shared" si="2"/>
        <v>19.75</v>
      </c>
      <c r="AI19" s="61">
        <f t="shared" si="3"/>
        <v>1</v>
      </c>
      <c r="AJ19" s="62" t="s">
        <v>2374</v>
      </c>
      <c r="AK19" s="62" t="s">
        <v>2373</v>
      </c>
      <c r="AL19" s="62" t="s">
        <v>2375</v>
      </c>
      <c r="AM19" s="63">
        <v>9314</v>
      </c>
      <c r="AN19" s="64">
        <v>9071</v>
      </c>
    </row>
    <row r="20" spans="2:40" s="66" customFormat="1" ht="44.25" customHeight="1" x14ac:dyDescent="0.2">
      <c r="B20" s="24"/>
      <c r="C20" s="45" t="s">
        <v>2346</v>
      </c>
      <c r="D20" s="45" t="s">
        <v>2318</v>
      </c>
      <c r="E20" s="45" t="s">
        <v>2326</v>
      </c>
      <c r="F20" s="67" t="s">
        <v>2290</v>
      </c>
      <c r="G20" s="68" t="s">
        <v>2238</v>
      </c>
      <c r="H20" s="48" t="s">
        <v>2265</v>
      </c>
      <c r="I20" s="69">
        <v>100</v>
      </c>
      <c r="J20" s="49">
        <v>5</v>
      </c>
      <c r="K20" s="49">
        <v>5</v>
      </c>
      <c r="L20" s="49">
        <v>30</v>
      </c>
      <c r="M20" s="70">
        <v>30</v>
      </c>
      <c r="N20" s="49">
        <v>25</v>
      </c>
      <c r="O20" s="51">
        <v>0</v>
      </c>
      <c r="P20" s="49">
        <v>40</v>
      </c>
      <c r="Q20" s="49">
        <v>0</v>
      </c>
      <c r="R20" s="49">
        <v>0</v>
      </c>
      <c r="S20" s="49">
        <v>0</v>
      </c>
      <c r="T20" s="49">
        <f t="shared" si="0"/>
        <v>35</v>
      </c>
      <c r="U20" s="52">
        <f t="shared" si="1"/>
        <v>0.35</v>
      </c>
      <c r="V20" s="53">
        <v>15</v>
      </c>
      <c r="W20" s="54"/>
      <c r="X20" s="55"/>
      <c r="Y20" s="56">
        <v>8</v>
      </c>
      <c r="Z20" s="57"/>
      <c r="AA20" s="58"/>
      <c r="AB20" s="56">
        <v>5</v>
      </c>
      <c r="AC20" s="57"/>
      <c r="AD20" s="58"/>
      <c r="AE20" s="56">
        <v>2</v>
      </c>
      <c r="AF20" s="57"/>
      <c r="AG20" s="58"/>
      <c r="AH20" s="60">
        <f t="shared" si="2"/>
        <v>30</v>
      </c>
      <c r="AI20" s="61">
        <f t="shared" si="3"/>
        <v>1</v>
      </c>
      <c r="AJ20" s="62" t="s">
        <v>2377</v>
      </c>
      <c r="AK20" s="62" t="s">
        <v>2376</v>
      </c>
      <c r="AL20" s="62" t="s">
        <v>2378</v>
      </c>
      <c r="AM20" s="63">
        <v>49883</v>
      </c>
      <c r="AN20" s="64">
        <v>49278</v>
      </c>
    </row>
    <row r="21" spans="2:40" s="66" customFormat="1" ht="44.25" customHeight="1" x14ac:dyDescent="0.2">
      <c r="B21" s="24"/>
      <c r="C21" s="45" t="s">
        <v>2346</v>
      </c>
      <c r="D21" s="45" t="s">
        <v>2318</v>
      </c>
      <c r="E21" s="67" t="s">
        <v>2379</v>
      </c>
      <c r="F21" s="67" t="s">
        <v>2291</v>
      </c>
      <c r="G21" s="68" t="s">
        <v>2238</v>
      </c>
      <c r="H21" s="48" t="s">
        <v>2265</v>
      </c>
      <c r="I21" s="69">
        <v>100</v>
      </c>
      <c r="J21" s="49">
        <v>1</v>
      </c>
      <c r="K21" s="49">
        <v>1</v>
      </c>
      <c r="L21" s="49">
        <v>15</v>
      </c>
      <c r="M21" s="70">
        <v>15</v>
      </c>
      <c r="N21" s="49">
        <v>42</v>
      </c>
      <c r="O21" s="51">
        <v>0</v>
      </c>
      <c r="P21" s="49">
        <v>42</v>
      </c>
      <c r="Q21" s="49">
        <v>0</v>
      </c>
      <c r="R21" s="49">
        <v>0</v>
      </c>
      <c r="S21" s="49">
        <v>0</v>
      </c>
      <c r="T21" s="49">
        <f t="shared" si="0"/>
        <v>16</v>
      </c>
      <c r="U21" s="52">
        <f t="shared" si="1"/>
        <v>0.16</v>
      </c>
      <c r="V21" s="53">
        <v>5</v>
      </c>
      <c r="W21" s="54"/>
      <c r="X21" s="55"/>
      <c r="Y21" s="56">
        <v>5</v>
      </c>
      <c r="Z21" s="57"/>
      <c r="AA21" s="58"/>
      <c r="AB21" s="56">
        <v>0</v>
      </c>
      <c r="AC21" s="57"/>
      <c r="AD21" s="58"/>
      <c r="AE21" s="56">
        <v>5</v>
      </c>
      <c r="AF21" s="57"/>
      <c r="AG21" s="58"/>
      <c r="AH21" s="60">
        <f t="shared" si="2"/>
        <v>15</v>
      </c>
      <c r="AI21" s="61">
        <f t="shared" si="3"/>
        <v>1</v>
      </c>
      <c r="AJ21" s="62" t="s">
        <v>2381</v>
      </c>
      <c r="AK21" s="62" t="s">
        <v>2380</v>
      </c>
      <c r="AL21" s="62" t="s">
        <v>2382</v>
      </c>
      <c r="AM21" s="63">
        <v>32250</v>
      </c>
      <c r="AN21" s="64">
        <v>32250</v>
      </c>
    </row>
    <row r="22" spans="2:40" s="66" customFormat="1" ht="44.25" customHeight="1" x14ac:dyDescent="0.2">
      <c r="B22" s="24"/>
      <c r="C22" s="45" t="s">
        <v>2346</v>
      </c>
      <c r="D22" s="45" t="s">
        <v>2318</v>
      </c>
      <c r="E22" s="45" t="s">
        <v>2327</v>
      </c>
      <c r="F22" s="67" t="s">
        <v>2292</v>
      </c>
      <c r="G22" s="68" t="s">
        <v>2238</v>
      </c>
      <c r="H22" s="48" t="s">
        <v>2265</v>
      </c>
      <c r="I22" s="69">
        <v>100</v>
      </c>
      <c r="J22" s="49">
        <v>1</v>
      </c>
      <c r="K22" s="49">
        <v>1</v>
      </c>
      <c r="L22" s="49">
        <v>10</v>
      </c>
      <c r="M22" s="70">
        <f t="shared" si="4"/>
        <v>10</v>
      </c>
      <c r="N22" s="49">
        <v>30</v>
      </c>
      <c r="O22" s="51">
        <v>0</v>
      </c>
      <c r="P22" s="49">
        <v>55</v>
      </c>
      <c r="Q22" s="49">
        <v>0</v>
      </c>
      <c r="R22" s="49">
        <v>4</v>
      </c>
      <c r="S22" s="49">
        <v>0</v>
      </c>
      <c r="T22" s="49">
        <f t="shared" si="0"/>
        <v>11</v>
      </c>
      <c r="U22" s="52">
        <f t="shared" si="1"/>
        <v>0.11</v>
      </c>
      <c r="V22" s="53">
        <v>2.5</v>
      </c>
      <c r="W22" s="54"/>
      <c r="X22" s="55"/>
      <c r="Y22" s="56">
        <v>5</v>
      </c>
      <c r="Z22" s="57"/>
      <c r="AA22" s="58"/>
      <c r="AB22" s="56">
        <v>2.5</v>
      </c>
      <c r="AC22" s="57"/>
      <c r="AD22" s="58"/>
      <c r="AE22" s="56">
        <v>0</v>
      </c>
      <c r="AF22" s="57"/>
      <c r="AG22" s="58"/>
      <c r="AH22" s="72">
        <f t="shared" si="2"/>
        <v>10</v>
      </c>
      <c r="AI22" s="61">
        <f t="shared" si="3"/>
        <v>1</v>
      </c>
      <c r="AJ22" s="62" t="s">
        <v>2383</v>
      </c>
      <c r="AK22" s="62" t="s">
        <v>2380</v>
      </c>
      <c r="AL22" s="62" t="s">
        <v>2382</v>
      </c>
      <c r="AM22" s="63">
        <v>5568</v>
      </c>
      <c r="AN22" s="64">
        <v>5568</v>
      </c>
    </row>
    <row r="23" spans="2:40" s="66" customFormat="1" ht="44.25" customHeight="1" x14ac:dyDescent="0.2">
      <c r="B23" s="24"/>
      <c r="C23" s="75" t="s">
        <v>2345</v>
      </c>
      <c r="D23" s="45" t="s">
        <v>2328</v>
      </c>
      <c r="E23" s="45" t="s">
        <v>2384</v>
      </c>
      <c r="F23" s="67" t="s">
        <v>2293</v>
      </c>
      <c r="G23" s="68" t="s">
        <v>2238</v>
      </c>
      <c r="H23" s="48" t="s">
        <v>2265</v>
      </c>
      <c r="I23" s="69">
        <v>100</v>
      </c>
      <c r="J23" s="49">
        <v>16</v>
      </c>
      <c r="K23" s="49">
        <v>16</v>
      </c>
      <c r="L23" s="49">
        <v>39</v>
      </c>
      <c r="M23" s="70">
        <v>38.71</v>
      </c>
      <c r="N23" s="49">
        <v>25</v>
      </c>
      <c r="O23" s="51">
        <v>0</v>
      </c>
      <c r="P23" s="49">
        <v>15</v>
      </c>
      <c r="Q23" s="49">
        <v>0</v>
      </c>
      <c r="R23" s="49">
        <v>5</v>
      </c>
      <c r="S23" s="49">
        <v>0</v>
      </c>
      <c r="T23" s="49">
        <f t="shared" si="0"/>
        <v>54.71</v>
      </c>
      <c r="U23" s="52">
        <f t="shared" si="1"/>
        <v>0.54710000000000003</v>
      </c>
      <c r="V23" s="53">
        <v>5</v>
      </c>
      <c r="W23" s="54"/>
      <c r="X23" s="55"/>
      <c r="Y23" s="56">
        <v>6.6</v>
      </c>
      <c r="Z23" s="57"/>
      <c r="AA23" s="58"/>
      <c r="AB23" s="56">
        <f>24.57-V23-Y23</f>
        <v>12.97</v>
      </c>
      <c r="AC23" s="57"/>
      <c r="AD23" s="58"/>
      <c r="AE23" s="56">
        <v>14.14</v>
      </c>
      <c r="AF23" s="57"/>
      <c r="AG23" s="58"/>
      <c r="AH23" s="72">
        <f t="shared" si="2"/>
        <v>38.71</v>
      </c>
      <c r="AI23" s="61">
        <f t="shared" si="3"/>
        <v>0.99256410256410255</v>
      </c>
      <c r="AJ23" s="62" t="s">
        <v>2385</v>
      </c>
      <c r="AK23" s="62" t="s">
        <v>2386</v>
      </c>
      <c r="AL23" s="62" t="s">
        <v>2387</v>
      </c>
      <c r="AM23" s="63">
        <v>6808</v>
      </c>
      <c r="AN23" s="64">
        <v>6585</v>
      </c>
    </row>
    <row r="24" spans="2:40" s="66" customFormat="1" ht="44.25" customHeight="1" x14ac:dyDescent="0.2">
      <c r="B24" s="24"/>
      <c r="C24" s="45" t="s">
        <v>2343</v>
      </c>
      <c r="D24" s="45" t="s">
        <v>2328</v>
      </c>
      <c r="E24" s="45" t="s">
        <v>2329</v>
      </c>
      <c r="F24" s="67" t="s">
        <v>2294</v>
      </c>
      <c r="G24" s="68" t="s">
        <v>2310</v>
      </c>
      <c r="H24" s="48" t="s">
        <v>2265</v>
      </c>
      <c r="I24" s="69">
        <v>3500000</v>
      </c>
      <c r="J24" s="49">
        <v>0</v>
      </c>
      <c r="K24" s="49">
        <v>0</v>
      </c>
      <c r="L24" s="49">
        <v>550000</v>
      </c>
      <c r="M24" s="70">
        <v>547775.93000000005</v>
      </c>
      <c r="N24" s="49">
        <v>904688</v>
      </c>
      <c r="O24" s="51">
        <v>0</v>
      </c>
      <c r="P24" s="49">
        <v>704917</v>
      </c>
      <c r="Q24" s="49">
        <v>0</v>
      </c>
      <c r="R24" s="49">
        <v>1340395</v>
      </c>
      <c r="S24" s="49">
        <v>0</v>
      </c>
      <c r="T24" s="49">
        <f t="shared" si="0"/>
        <v>547775.93000000005</v>
      </c>
      <c r="U24" s="52">
        <f t="shared" si="1"/>
        <v>0.15650740857142859</v>
      </c>
      <c r="V24" s="53">
        <v>18215.07</v>
      </c>
      <c r="W24" s="54"/>
      <c r="X24" s="55"/>
      <c r="Y24" s="56">
        <v>475473.65</v>
      </c>
      <c r="Z24" s="57"/>
      <c r="AA24" s="58"/>
      <c r="AB24" s="56">
        <f>523793.61-V24-Y24</f>
        <v>30104.889999999956</v>
      </c>
      <c r="AC24" s="57"/>
      <c r="AD24" s="58"/>
      <c r="AE24" s="76">
        <v>23982.32</v>
      </c>
      <c r="AF24" s="57"/>
      <c r="AG24" s="58"/>
      <c r="AH24" s="72">
        <f t="shared" si="2"/>
        <v>547775.92999999993</v>
      </c>
      <c r="AI24" s="61">
        <f t="shared" si="3"/>
        <v>0.99595623636363628</v>
      </c>
      <c r="AJ24" s="62" t="s">
        <v>2388</v>
      </c>
      <c r="AK24" s="62" t="s">
        <v>2358</v>
      </c>
      <c r="AL24" s="62" t="s">
        <v>2389</v>
      </c>
      <c r="AM24" s="63">
        <v>108044</v>
      </c>
      <c r="AN24" s="64">
        <v>101473</v>
      </c>
    </row>
    <row r="25" spans="2:40" s="66" customFormat="1" ht="44.25" customHeight="1" x14ac:dyDescent="0.2">
      <c r="B25" s="24"/>
      <c r="C25" s="45" t="s">
        <v>2343</v>
      </c>
      <c r="D25" s="45" t="s">
        <v>2328</v>
      </c>
      <c r="E25" s="45" t="s">
        <v>2330</v>
      </c>
      <c r="F25" s="67" t="s">
        <v>2295</v>
      </c>
      <c r="G25" s="68" t="s">
        <v>2310</v>
      </c>
      <c r="H25" s="48" t="s">
        <v>2265</v>
      </c>
      <c r="I25" s="69">
        <v>120</v>
      </c>
      <c r="J25" s="49">
        <v>0</v>
      </c>
      <c r="K25" s="49">
        <v>0</v>
      </c>
      <c r="L25" s="49">
        <v>24</v>
      </c>
      <c r="M25" s="70">
        <v>23.07</v>
      </c>
      <c r="N25" s="77">
        <v>20</v>
      </c>
      <c r="O25" s="51">
        <v>0</v>
      </c>
      <c r="P25" s="49">
        <v>67</v>
      </c>
      <c r="Q25" s="49">
        <v>0</v>
      </c>
      <c r="R25" s="49">
        <v>9</v>
      </c>
      <c r="S25" s="49">
        <v>0</v>
      </c>
      <c r="T25" s="49">
        <f t="shared" si="0"/>
        <v>23.07</v>
      </c>
      <c r="U25" s="52">
        <f t="shared" si="1"/>
        <v>0.19225</v>
      </c>
      <c r="V25" s="53">
        <v>3.93</v>
      </c>
      <c r="W25" s="54"/>
      <c r="X25" s="55"/>
      <c r="Y25" s="56">
        <v>14.28</v>
      </c>
      <c r="Z25" s="57"/>
      <c r="AA25" s="58"/>
      <c r="AB25" s="56">
        <v>0.91</v>
      </c>
      <c r="AC25" s="57"/>
      <c r="AD25" s="58"/>
      <c r="AE25" s="76">
        <v>3.95</v>
      </c>
      <c r="AF25" s="57"/>
      <c r="AG25" s="58"/>
      <c r="AH25" s="72">
        <f t="shared" si="2"/>
        <v>23.07</v>
      </c>
      <c r="AI25" s="61">
        <f t="shared" si="3"/>
        <v>0.96125000000000005</v>
      </c>
      <c r="AJ25" s="62" t="s">
        <v>2390</v>
      </c>
      <c r="AK25" s="62" t="s">
        <v>2358</v>
      </c>
      <c r="AL25" s="62" t="s">
        <v>2391</v>
      </c>
      <c r="AM25" s="63">
        <v>2189</v>
      </c>
      <c r="AN25" s="64">
        <v>1746</v>
      </c>
    </row>
    <row r="26" spans="2:40" s="66" customFormat="1" ht="44.25" customHeight="1" x14ac:dyDescent="0.2">
      <c r="B26" s="24"/>
      <c r="C26" s="78" t="s">
        <v>2345</v>
      </c>
      <c r="D26" s="45" t="s">
        <v>2328</v>
      </c>
      <c r="E26" s="67" t="s">
        <v>2331</v>
      </c>
      <c r="F26" s="67" t="s">
        <v>2296</v>
      </c>
      <c r="G26" s="68" t="s">
        <v>2310</v>
      </c>
      <c r="H26" s="48" t="s">
        <v>2265</v>
      </c>
      <c r="I26" s="79">
        <v>1200000</v>
      </c>
      <c r="J26" s="80">
        <v>0</v>
      </c>
      <c r="K26" s="80">
        <v>0</v>
      </c>
      <c r="L26" s="80">
        <v>150000</v>
      </c>
      <c r="M26" s="80">
        <v>148525.96</v>
      </c>
      <c r="N26" s="80">
        <v>250000</v>
      </c>
      <c r="O26" s="81">
        <v>0</v>
      </c>
      <c r="P26" s="80">
        <v>350000</v>
      </c>
      <c r="Q26" s="80">
        <v>0</v>
      </c>
      <c r="R26" s="80">
        <v>450000</v>
      </c>
      <c r="S26" s="80">
        <v>0</v>
      </c>
      <c r="T26" s="80">
        <f t="shared" si="0"/>
        <v>148525.96</v>
      </c>
      <c r="U26" s="52">
        <f t="shared" si="1"/>
        <v>0.12377163333333333</v>
      </c>
      <c r="V26" s="82">
        <v>18540.89</v>
      </c>
      <c r="W26" s="83"/>
      <c r="X26" s="84"/>
      <c r="Y26" s="85">
        <v>105649.77</v>
      </c>
      <c r="Z26" s="86"/>
      <c r="AA26" s="87"/>
      <c r="AB26" s="76">
        <f>141502.16-V26-Y26</f>
        <v>17311.5</v>
      </c>
      <c r="AC26" s="57"/>
      <c r="AD26" s="58"/>
      <c r="AE26" s="76">
        <v>7023.8</v>
      </c>
      <c r="AF26" s="57"/>
      <c r="AG26" s="58"/>
      <c r="AH26" s="72">
        <f t="shared" si="2"/>
        <v>148525.96</v>
      </c>
      <c r="AI26" s="61">
        <f t="shared" si="3"/>
        <v>0.9901730666666666</v>
      </c>
      <c r="AJ26" s="62" t="s">
        <v>2392</v>
      </c>
      <c r="AK26" s="62" t="s">
        <v>2358</v>
      </c>
      <c r="AL26" s="62" t="s">
        <v>2393</v>
      </c>
      <c r="AM26" s="63">
        <v>79754</v>
      </c>
      <c r="AN26" s="64">
        <v>62019</v>
      </c>
    </row>
    <row r="27" spans="2:40" s="66" customFormat="1" ht="44.25" customHeight="1" x14ac:dyDescent="0.2">
      <c r="B27" s="24"/>
      <c r="C27" s="45" t="s">
        <v>2345</v>
      </c>
      <c r="D27" s="45" t="s">
        <v>2328</v>
      </c>
      <c r="E27" s="67" t="s">
        <v>2332</v>
      </c>
      <c r="F27" s="67" t="s">
        <v>2297</v>
      </c>
      <c r="G27" s="68" t="s">
        <v>2310</v>
      </c>
      <c r="H27" s="48" t="s">
        <v>2265</v>
      </c>
      <c r="I27" s="69">
        <v>100</v>
      </c>
      <c r="J27" s="49">
        <v>0</v>
      </c>
      <c r="K27" s="49">
        <v>0</v>
      </c>
      <c r="L27" s="49">
        <v>15</v>
      </c>
      <c r="M27" s="70">
        <v>14</v>
      </c>
      <c r="N27" s="49">
        <v>28</v>
      </c>
      <c r="O27" s="51">
        <v>0</v>
      </c>
      <c r="P27" s="49">
        <v>28</v>
      </c>
      <c r="Q27" s="49">
        <v>0</v>
      </c>
      <c r="R27" s="49">
        <v>29</v>
      </c>
      <c r="S27" s="49">
        <v>0</v>
      </c>
      <c r="T27" s="49">
        <f t="shared" si="0"/>
        <v>14</v>
      </c>
      <c r="U27" s="52">
        <f t="shared" si="1"/>
        <v>0.14000000000000001</v>
      </c>
      <c r="V27" s="53">
        <v>4.84</v>
      </c>
      <c r="W27" s="54"/>
      <c r="X27" s="55"/>
      <c r="Y27" s="56">
        <v>7.69</v>
      </c>
      <c r="Z27" s="57"/>
      <c r="AA27" s="58"/>
      <c r="AB27" s="56">
        <v>0</v>
      </c>
      <c r="AC27" s="57"/>
      <c r="AD27" s="58"/>
      <c r="AE27" s="76">
        <v>1.47</v>
      </c>
      <c r="AF27" s="57"/>
      <c r="AG27" s="58"/>
      <c r="AH27" s="72">
        <f t="shared" si="2"/>
        <v>14.000000000000002</v>
      </c>
      <c r="AI27" s="61">
        <f t="shared" si="3"/>
        <v>0.93333333333333346</v>
      </c>
      <c r="AJ27" s="62" t="s">
        <v>2392</v>
      </c>
      <c r="AK27" s="62" t="s">
        <v>2358</v>
      </c>
      <c r="AL27" s="62" t="s">
        <v>2394</v>
      </c>
      <c r="AM27" s="63">
        <v>0</v>
      </c>
      <c r="AN27" s="64">
        <v>0</v>
      </c>
    </row>
    <row r="28" spans="2:40" s="66" customFormat="1" ht="44.25" customHeight="1" x14ac:dyDescent="0.2">
      <c r="B28" s="24"/>
      <c r="C28" s="75" t="s">
        <v>2345</v>
      </c>
      <c r="D28" s="45" t="s">
        <v>2328</v>
      </c>
      <c r="E28" s="88" t="s">
        <v>2333</v>
      </c>
      <c r="F28" s="88" t="s">
        <v>2298</v>
      </c>
      <c r="G28" s="68" t="s">
        <v>2310</v>
      </c>
      <c r="H28" s="48" t="s">
        <v>2265</v>
      </c>
      <c r="I28" s="69">
        <v>1500</v>
      </c>
      <c r="J28" s="49">
        <v>0</v>
      </c>
      <c r="K28" s="49">
        <v>0</v>
      </c>
      <c r="L28" s="49">
        <v>0</v>
      </c>
      <c r="M28" s="70">
        <v>0</v>
      </c>
      <c r="N28" s="49">
        <v>0</v>
      </c>
      <c r="O28" s="51">
        <v>0</v>
      </c>
      <c r="P28" s="49">
        <v>0</v>
      </c>
      <c r="Q28" s="49">
        <v>0</v>
      </c>
      <c r="R28" s="49">
        <v>1500</v>
      </c>
      <c r="S28" s="49">
        <v>0</v>
      </c>
      <c r="T28" s="49">
        <f t="shared" ref="T28" si="5">+K28+M28+O28+Q28+S28</f>
        <v>0</v>
      </c>
      <c r="U28" s="52">
        <f t="shared" ref="U28" si="6">+T28/I28</f>
        <v>0</v>
      </c>
      <c r="V28" s="53">
        <v>0</v>
      </c>
      <c r="W28" s="54"/>
      <c r="X28" s="55"/>
      <c r="Y28" s="56">
        <v>0</v>
      </c>
      <c r="Z28" s="57"/>
      <c r="AA28" s="58"/>
      <c r="AB28" s="56">
        <v>0</v>
      </c>
      <c r="AC28" s="57"/>
      <c r="AD28" s="58"/>
      <c r="AE28" s="56">
        <v>0</v>
      </c>
      <c r="AF28" s="57"/>
      <c r="AG28" s="58"/>
      <c r="AH28" s="60">
        <f t="shared" ref="AH28" si="7">+V28+Y28+AB28+AE28</f>
        <v>0</v>
      </c>
      <c r="AI28" s="61">
        <v>0</v>
      </c>
      <c r="AJ28" s="62" t="s">
        <v>2365</v>
      </c>
      <c r="AK28" s="62" t="s">
        <v>2365</v>
      </c>
      <c r="AL28" s="62" t="s">
        <v>2365</v>
      </c>
      <c r="AM28" s="63">
        <v>0</v>
      </c>
      <c r="AN28" s="64">
        <v>0</v>
      </c>
    </row>
    <row r="29" spans="2:40" s="66" customFormat="1" ht="44.25" customHeight="1" x14ac:dyDescent="0.2">
      <c r="B29" s="24"/>
      <c r="C29" s="75" t="s">
        <v>2345</v>
      </c>
      <c r="D29" s="45" t="s">
        <v>2328</v>
      </c>
      <c r="E29" s="89"/>
      <c r="F29" s="89"/>
      <c r="G29" s="68" t="s">
        <v>2239</v>
      </c>
      <c r="H29" s="48" t="s">
        <v>2265</v>
      </c>
      <c r="I29" s="69">
        <v>1500</v>
      </c>
      <c r="J29" s="49">
        <v>0</v>
      </c>
      <c r="K29" s="49">
        <v>0</v>
      </c>
      <c r="L29" s="49">
        <v>500</v>
      </c>
      <c r="M29" s="70">
        <f t="shared" si="4"/>
        <v>553</v>
      </c>
      <c r="N29" s="49">
        <v>0</v>
      </c>
      <c r="O29" s="51">
        <v>0</v>
      </c>
      <c r="P29" s="49">
        <v>1000</v>
      </c>
      <c r="Q29" s="49">
        <v>0</v>
      </c>
      <c r="R29" s="49">
        <v>0</v>
      </c>
      <c r="S29" s="49">
        <v>0</v>
      </c>
      <c r="T29" s="49">
        <f t="shared" si="0"/>
        <v>553</v>
      </c>
      <c r="U29" s="52">
        <f t="shared" si="1"/>
        <v>0.36866666666666664</v>
      </c>
      <c r="V29" s="53">
        <v>500</v>
      </c>
      <c r="W29" s="54"/>
      <c r="X29" s="55"/>
      <c r="Y29" s="56">
        <v>0</v>
      </c>
      <c r="Z29" s="57"/>
      <c r="AA29" s="58"/>
      <c r="AB29" s="56">
        <v>53</v>
      </c>
      <c r="AC29" s="57"/>
      <c r="AD29" s="58"/>
      <c r="AE29" s="56">
        <v>0</v>
      </c>
      <c r="AF29" s="57"/>
      <c r="AG29" s="58"/>
      <c r="AH29" s="60">
        <f t="shared" si="2"/>
        <v>553</v>
      </c>
      <c r="AI29" s="61">
        <f t="shared" si="3"/>
        <v>1.1060000000000001</v>
      </c>
      <c r="AJ29" s="62" t="s">
        <v>2396</v>
      </c>
      <c r="AK29" s="62" t="s">
        <v>2395</v>
      </c>
      <c r="AL29" s="62" t="s">
        <v>2397</v>
      </c>
      <c r="AM29" s="63">
        <v>350</v>
      </c>
      <c r="AN29" s="64">
        <v>350</v>
      </c>
    </row>
    <row r="30" spans="2:40" s="66" customFormat="1" ht="44.25" customHeight="1" x14ac:dyDescent="0.2">
      <c r="B30" s="24"/>
      <c r="C30" s="75" t="s">
        <v>2344</v>
      </c>
      <c r="D30" s="45" t="s">
        <v>2334</v>
      </c>
      <c r="E30" s="67" t="s">
        <v>2398</v>
      </c>
      <c r="F30" s="67" t="s">
        <v>2299</v>
      </c>
      <c r="G30" s="68" t="s">
        <v>2238</v>
      </c>
      <c r="H30" s="48" t="s">
        <v>2265</v>
      </c>
      <c r="I30" s="69">
        <v>52</v>
      </c>
      <c r="J30" s="49">
        <v>7</v>
      </c>
      <c r="K30" s="49">
        <v>7</v>
      </c>
      <c r="L30" s="49">
        <v>17</v>
      </c>
      <c r="M30" s="70">
        <v>17</v>
      </c>
      <c r="N30" s="49">
        <v>14</v>
      </c>
      <c r="O30" s="51">
        <v>0</v>
      </c>
      <c r="P30" s="49">
        <v>14</v>
      </c>
      <c r="Q30" s="49">
        <v>0</v>
      </c>
      <c r="R30" s="49">
        <v>3</v>
      </c>
      <c r="S30" s="49">
        <v>0</v>
      </c>
      <c r="T30" s="49">
        <f t="shared" si="0"/>
        <v>24</v>
      </c>
      <c r="U30" s="52">
        <f t="shared" si="1"/>
        <v>0.46153846153846156</v>
      </c>
      <c r="V30" s="53">
        <v>7</v>
      </c>
      <c r="W30" s="54"/>
      <c r="X30" s="55"/>
      <c r="Y30" s="56">
        <v>5</v>
      </c>
      <c r="Z30" s="57"/>
      <c r="AA30" s="58"/>
      <c r="AB30" s="56">
        <v>2</v>
      </c>
      <c r="AC30" s="57"/>
      <c r="AD30" s="58"/>
      <c r="AE30" s="56">
        <v>3</v>
      </c>
      <c r="AF30" s="57"/>
      <c r="AG30" s="58"/>
      <c r="AH30" s="60">
        <f t="shared" si="2"/>
        <v>17</v>
      </c>
      <c r="AI30" s="61">
        <f t="shared" si="3"/>
        <v>1</v>
      </c>
      <c r="AJ30" s="62" t="s">
        <v>2400</v>
      </c>
      <c r="AK30" s="62" t="s">
        <v>2399</v>
      </c>
      <c r="AL30" s="62" t="s">
        <v>2401</v>
      </c>
      <c r="AM30" s="63">
        <v>64914</v>
      </c>
      <c r="AN30" s="64">
        <v>63652</v>
      </c>
    </row>
    <row r="31" spans="2:40" s="66" customFormat="1" ht="44.25" customHeight="1" x14ac:dyDescent="0.2">
      <c r="B31" s="24"/>
      <c r="C31" s="75" t="s">
        <v>2344</v>
      </c>
      <c r="D31" s="45" t="s">
        <v>2334</v>
      </c>
      <c r="E31" s="67" t="s">
        <v>2336</v>
      </c>
      <c r="F31" s="67" t="s">
        <v>2300</v>
      </c>
      <c r="G31" s="68" t="s">
        <v>2238</v>
      </c>
      <c r="H31" s="48" t="s">
        <v>2265</v>
      </c>
      <c r="I31" s="69">
        <v>1</v>
      </c>
      <c r="J31" s="49">
        <v>0.8</v>
      </c>
      <c r="K31" s="49">
        <v>0.8</v>
      </c>
      <c r="L31" s="49">
        <v>0.2</v>
      </c>
      <c r="M31" s="70">
        <v>0.2</v>
      </c>
      <c r="N31" s="49">
        <v>0</v>
      </c>
      <c r="O31" s="51">
        <v>0</v>
      </c>
      <c r="P31" s="49">
        <v>0</v>
      </c>
      <c r="Q31" s="49">
        <v>0</v>
      </c>
      <c r="R31" s="49">
        <v>0</v>
      </c>
      <c r="S31" s="49">
        <v>0</v>
      </c>
      <c r="T31" s="49">
        <f t="shared" si="0"/>
        <v>1</v>
      </c>
      <c r="U31" s="52">
        <f t="shared" si="1"/>
        <v>1</v>
      </c>
      <c r="V31" s="53">
        <v>0.09</v>
      </c>
      <c r="W31" s="54"/>
      <c r="X31" s="55"/>
      <c r="Y31" s="56">
        <v>0.02</v>
      </c>
      <c r="Z31" s="57"/>
      <c r="AA31" s="58"/>
      <c r="AB31" s="56">
        <v>0.01</v>
      </c>
      <c r="AC31" s="57"/>
      <c r="AD31" s="58"/>
      <c r="AE31" s="56">
        <v>0.08</v>
      </c>
      <c r="AF31" s="57"/>
      <c r="AG31" s="58"/>
      <c r="AH31" s="72">
        <f t="shared" si="2"/>
        <v>0.2</v>
      </c>
      <c r="AI31" s="61">
        <f t="shared" si="3"/>
        <v>1</v>
      </c>
      <c r="AJ31" s="62" t="s">
        <v>2403</v>
      </c>
      <c r="AK31" s="62" t="s">
        <v>2402</v>
      </c>
      <c r="AL31" s="62" t="s">
        <v>2404</v>
      </c>
      <c r="AM31" s="63">
        <v>2184</v>
      </c>
      <c r="AN31" s="64">
        <v>2173</v>
      </c>
    </row>
    <row r="32" spans="2:40" s="66" customFormat="1" ht="44.25" customHeight="1" x14ac:dyDescent="0.2">
      <c r="B32" s="24"/>
      <c r="C32" s="75" t="s">
        <v>2344</v>
      </c>
      <c r="D32" s="45" t="s">
        <v>2334</v>
      </c>
      <c r="E32" s="67" t="s">
        <v>2405</v>
      </c>
      <c r="F32" s="67" t="s">
        <v>2301</v>
      </c>
      <c r="G32" s="68" t="s">
        <v>2238</v>
      </c>
      <c r="H32" s="48" t="s">
        <v>2265</v>
      </c>
      <c r="I32" s="69">
        <v>1</v>
      </c>
      <c r="J32" s="49">
        <v>0.35</v>
      </c>
      <c r="K32" s="49">
        <v>0.35</v>
      </c>
      <c r="L32" s="49">
        <v>0.15</v>
      </c>
      <c r="M32" s="70">
        <v>0.15</v>
      </c>
      <c r="N32" s="49">
        <v>0.2</v>
      </c>
      <c r="O32" s="51">
        <v>0</v>
      </c>
      <c r="P32" s="49">
        <v>0.25</v>
      </c>
      <c r="Q32" s="49">
        <v>0</v>
      </c>
      <c r="R32" s="49">
        <v>0.05</v>
      </c>
      <c r="S32" s="49">
        <v>0</v>
      </c>
      <c r="T32" s="49">
        <f t="shared" si="0"/>
        <v>0.5</v>
      </c>
      <c r="U32" s="52">
        <f t="shared" si="1"/>
        <v>0.5</v>
      </c>
      <c r="V32" s="90">
        <v>0.1</v>
      </c>
      <c r="W32" s="91"/>
      <c r="X32" s="92"/>
      <c r="Y32" s="93">
        <v>0</v>
      </c>
      <c r="Z32" s="94"/>
      <c r="AA32" s="95"/>
      <c r="AB32" s="56">
        <v>0</v>
      </c>
      <c r="AC32" s="57"/>
      <c r="AD32" s="58"/>
      <c r="AE32" s="56">
        <v>0.05</v>
      </c>
      <c r="AF32" s="57"/>
      <c r="AG32" s="58"/>
      <c r="AH32" s="72">
        <f t="shared" si="2"/>
        <v>0.15000000000000002</v>
      </c>
      <c r="AI32" s="61">
        <f t="shared" si="3"/>
        <v>1.0000000000000002</v>
      </c>
      <c r="AJ32" s="62" t="s">
        <v>2407</v>
      </c>
      <c r="AK32" s="62" t="s">
        <v>2406</v>
      </c>
      <c r="AL32" s="62" t="s">
        <v>2408</v>
      </c>
      <c r="AM32" s="63">
        <v>196</v>
      </c>
      <c r="AN32" s="64">
        <v>158</v>
      </c>
    </row>
    <row r="33" spans="2:40" s="66" customFormat="1" ht="44.25" customHeight="1" x14ac:dyDescent="0.2">
      <c r="B33" s="24"/>
      <c r="C33" s="75" t="s">
        <v>2342</v>
      </c>
      <c r="D33" s="45" t="s">
        <v>2334</v>
      </c>
      <c r="E33" s="67" t="s">
        <v>2337</v>
      </c>
      <c r="F33" s="67" t="s">
        <v>2302</v>
      </c>
      <c r="G33" s="68" t="s">
        <v>2239</v>
      </c>
      <c r="H33" s="48" t="s">
        <v>2265</v>
      </c>
      <c r="I33" s="69">
        <v>1</v>
      </c>
      <c r="J33" s="49">
        <v>0.05</v>
      </c>
      <c r="K33" s="49">
        <v>0.05</v>
      </c>
      <c r="L33" s="49">
        <v>0.2</v>
      </c>
      <c r="M33" s="70">
        <v>0.2</v>
      </c>
      <c r="N33" s="49">
        <v>0.25</v>
      </c>
      <c r="O33" s="51">
        <v>0</v>
      </c>
      <c r="P33" s="49">
        <v>0.5</v>
      </c>
      <c r="Q33" s="49">
        <v>0</v>
      </c>
      <c r="R33" s="49">
        <v>0</v>
      </c>
      <c r="S33" s="49">
        <v>0</v>
      </c>
      <c r="T33" s="49">
        <f t="shared" si="0"/>
        <v>0.25</v>
      </c>
      <c r="U33" s="52">
        <f t="shared" si="1"/>
        <v>0.25</v>
      </c>
      <c r="V33" s="96">
        <v>0</v>
      </c>
      <c r="W33" s="97"/>
      <c r="X33" s="98"/>
      <c r="Y33" s="56">
        <v>0.05</v>
      </c>
      <c r="Z33" s="57"/>
      <c r="AA33" s="58"/>
      <c r="AB33" s="56">
        <v>0</v>
      </c>
      <c r="AC33" s="57"/>
      <c r="AD33" s="58"/>
      <c r="AE33" s="56">
        <v>0.15</v>
      </c>
      <c r="AF33" s="57"/>
      <c r="AG33" s="58"/>
      <c r="AH33" s="72">
        <f t="shared" si="2"/>
        <v>0.2</v>
      </c>
      <c r="AI33" s="61">
        <f t="shared" si="3"/>
        <v>1</v>
      </c>
      <c r="AJ33" s="62" t="s">
        <v>2410</v>
      </c>
      <c r="AK33" s="62" t="s">
        <v>2409</v>
      </c>
      <c r="AL33" s="62" t="s">
        <v>2411</v>
      </c>
      <c r="AM33" s="63">
        <v>18859</v>
      </c>
      <c r="AN33" s="64">
        <v>18706</v>
      </c>
    </row>
    <row r="34" spans="2:40" s="66" customFormat="1" ht="44.25" customHeight="1" x14ac:dyDescent="0.2">
      <c r="B34" s="24"/>
      <c r="C34" s="45" t="s">
        <v>2342</v>
      </c>
      <c r="D34" s="45" t="s">
        <v>2334</v>
      </c>
      <c r="E34" s="45" t="s">
        <v>2338</v>
      </c>
      <c r="F34" s="67" t="s">
        <v>2305</v>
      </c>
      <c r="G34" s="68" t="s">
        <v>2239</v>
      </c>
      <c r="H34" s="48" t="s">
        <v>2264</v>
      </c>
      <c r="I34" s="69">
        <v>80</v>
      </c>
      <c r="J34" s="49">
        <v>86</v>
      </c>
      <c r="K34" s="49">
        <v>83</v>
      </c>
      <c r="L34" s="49">
        <v>82</v>
      </c>
      <c r="M34" s="70">
        <v>82</v>
      </c>
      <c r="N34" s="49">
        <v>81</v>
      </c>
      <c r="O34" s="51">
        <v>0</v>
      </c>
      <c r="P34" s="49">
        <v>80.5</v>
      </c>
      <c r="Q34" s="49">
        <v>0</v>
      </c>
      <c r="R34" s="49">
        <v>80</v>
      </c>
      <c r="S34" s="49">
        <v>0</v>
      </c>
      <c r="T34" s="49">
        <f>(K34+M34+O34+Q34+S34)/5</f>
        <v>33</v>
      </c>
      <c r="U34" s="52">
        <f t="shared" ref="U34" si="8">+T34/I34</f>
        <v>0.41249999999999998</v>
      </c>
      <c r="V34" s="53">
        <v>82</v>
      </c>
      <c r="W34" s="54"/>
      <c r="X34" s="54"/>
      <c r="Y34" s="54"/>
      <c r="Z34" s="54"/>
      <c r="AA34" s="54"/>
      <c r="AB34" s="54"/>
      <c r="AC34" s="54"/>
      <c r="AD34" s="54"/>
      <c r="AE34" s="54"/>
      <c r="AF34" s="54"/>
      <c r="AG34" s="55"/>
      <c r="AH34" s="60">
        <f t="shared" ref="AH34" si="9">+V34+Y34+AB34+AE34</f>
        <v>82</v>
      </c>
      <c r="AI34" s="61">
        <f t="shared" ref="AI34" si="10">+AH34/L34</f>
        <v>1</v>
      </c>
      <c r="AJ34" s="62" t="s">
        <v>2413</v>
      </c>
      <c r="AK34" s="62" t="s">
        <v>2412</v>
      </c>
      <c r="AL34" s="62" t="s">
        <v>2414</v>
      </c>
      <c r="AM34" s="63">
        <v>22826</v>
      </c>
      <c r="AN34" s="64">
        <v>20952</v>
      </c>
    </row>
    <row r="35" spans="2:40" s="66" customFormat="1" ht="44.25" customHeight="1" x14ac:dyDescent="0.2">
      <c r="B35" s="24"/>
      <c r="C35" s="45" t="s">
        <v>2342</v>
      </c>
      <c r="D35" s="45" t="s">
        <v>2335</v>
      </c>
      <c r="E35" s="67" t="s">
        <v>2339</v>
      </c>
      <c r="F35" s="67" t="s">
        <v>2303</v>
      </c>
      <c r="G35" s="68" t="s">
        <v>2239</v>
      </c>
      <c r="H35" s="48" t="s">
        <v>2263</v>
      </c>
      <c r="I35" s="69">
        <v>100</v>
      </c>
      <c r="J35" s="49">
        <v>5</v>
      </c>
      <c r="K35" s="49">
        <v>5</v>
      </c>
      <c r="L35" s="49">
        <v>35</v>
      </c>
      <c r="M35" s="70">
        <v>46</v>
      </c>
      <c r="N35" s="49">
        <v>70</v>
      </c>
      <c r="O35" s="51">
        <v>0</v>
      </c>
      <c r="P35" s="49">
        <v>95</v>
      </c>
      <c r="Q35" s="49">
        <v>0</v>
      </c>
      <c r="R35" s="49">
        <v>100</v>
      </c>
      <c r="S35" s="49">
        <v>0</v>
      </c>
      <c r="T35" s="50">
        <f>+M35</f>
        <v>46</v>
      </c>
      <c r="U35" s="52">
        <f t="shared" si="1"/>
        <v>0.46</v>
      </c>
      <c r="V35" s="53">
        <v>10</v>
      </c>
      <c r="W35" s="54"/>
      <c r="X35" s="55"/>
      <c r="Y35" s="56">
        <v>18</v>
      </c>
      <c r="Z35" s="57"/>
      <c r="AA35" s="58"/>
      <c r="AB35" s="56">
        <v>6</v>
      </c>
      <c r="AC35" s="57"/>
      <c r="AD35" s="58"/>
      <c r="AE35" s="56">
        <v>12</v>
      </c>
      <c r="AF35" s="57"/>
      <c r="AG35" s="58"/>
      <c r="AH35" s="60">
        <f t="shared" si="2"/>
        <v>46</v>
      </c>
      <c r="AI35" s="61">
        <f t="shared" si="3"/>
        <v>1.3142857142857143</v>
      </c>
      <c r="AJ35" s="62" t="s">
        <v>2415</v>
      </c>
      <c r="AK35" s="62" t="s">
        <v>2380</v>
      </c>
      <c r="AL35" s="62" t="s">
        <v>2416</v>
      </c>
      <c r="AM35" s="63">
        <v>24249</v>
      </c>
      <c r="AN35" s="64">
        <v>23946</v>
      </c>
    </row>
    <row r="36" spans="2:40" s="66" customFormat="1" ht="44.25" customHeight="1" x14ac:dyDescent="0.2">
      <c r="B36" s="24"/>
      <c r="C36" s="45" t="s">
        <v>2342</v>
      </c>
      <c r="D36" s="45" t="s">
        <v>2335</v>
      </c>
      <c r="E36" s="45" t="s">
        <v>2417</v>
      </c>
      <c r="F36" s="67" t="s">
        <v>2304</v>
      </c>
      <c r="G36" s="68" t="s">
        <v>2239</v>
      </c>
      <c r="H36" s="48" t="s">
        <v>2265</v>
      </c>
      <c r="I36" s="69">
        <v>100</v>
      </c>
      <c r="J36" s="49">
        <v>1</v>
      </c>
      <c r="K36" s="49">
        <v>1</v>
      </c>
      <c r="L36" s="49">
        <v>20</v>
      </c>
      <c r="M36" s="70">
        <v>18</v>
      </c>
      <c r="N36" s="49">
        <v>34</v>
      </c>
      <c r="O36" s="51">
        <v>0</v>
      </c>
      <c r="P36" s="49">
        <v>45</v>
      </c>
      <c r="Q36" s="49">
        <v>0</v>
      </c>
      <c r="R36" s="49">
        <v>0</v>
      </c>
      <c r="S36" s="49">
        <v>0</v>
      </c>
      <c r="T36" s="49">
        <f t="shared" si="0"/>
        <v>19</v>
      </c>
      <c r="U36" s="52">
        <f t="shared" si="1"/>
        <v>0.19</v>
      </c>
      <c r="V36" s="53">
        <v>5</v>
      </c>
      <c r="W36" s="54"/>
      <c r="X36" s="55"/>
      <c r="Y36" s="56">
        <v>5</v>
      </c>
      <c r="Z36" s="57"/>
      <c r="AA36" s="58"/>
      <c r="AB36" s="56">
        <v>4</v>
      </c>
      <c r="AC36" s="57"/>
      <c r="AD36" s="58"/>
      <c r="AE36" s="56">
        <v>4</v>
      </c>
      <c r="AF36" s="57"/>
      <c r="AG36" s="58"/>
      <c r="AH36" s="60">
        <f t="shared" si="2"/>
        <v>18</v>
      </c>
      <c r="AI36" s="61">
        <f t="shared" si="3"/>
        <v>0.9</v>
      </c>
      <c r="AJ36" s="62" t="s">
        <v>2419</v>
      </c>
      <c r="AK36" s="62" t="s">
        <v>2418</v>
      </c>
      <c r="AL36" s="62" t="s">
        <v>2420</v>
      </c>
      <c r="AM36" s="63">
        <v>21805</v>
      </c>
      <c r="AN36" s="64">
        <v>18639</v>
      </c>
    </row>
    <row r="37" spans="2:40" s="66" customFormat="1" ht="44.25" customHeight="1" x14ac:dyDescent="0.2">
      <c r="B37" s="24"/>
      <c r="C37" s="45" t="s">
        <v>2342</v>
      </c>
      <c r="D37" s="45" t="s">
        <v>2335</v>
      </c>
      <c r="E37" s="67" t="s">
        <v>2433</v>
      </c>
      <c r="F37" s="67" t="s">
        <v>2306</v>
      </c>
      <c r="G37" s="68" t="s">
        <v>2240</v>
      </c>
      <c r="H37" s="48" t="s">
        <v>2263</v>
      </c>
      <c r="I37" s="69">
        <v>48</v>
      </c>
      <c r="J37" s="49">
        <v>44</v>
      </c>
      <c r="K37" s="49">
        <v>46.08</v>
      </c>
      <c r="L37" s="49">
        <v>45</v>
      </c>
      <c r="M37" s="70">
        <v>48</v>
      </c>
      <c r="N37" s="49">
        <v>46</v>
      </c>
      <c r="O37" s="51">
        <v>0</v>
      </c>
      <c r="P37" s="49">
        <v>48</v>
      </c>
      <c r="Q37" s="49">
        <v>0</v>
      </c>
      <c r="R37" s="49">
        <v>48</v>
      </c>
      <c r="S37" s="49">
        <v>0</v>
      </c>
      <c r="T37" s="70">
        <f>+M37</f>
        <v>48</v>
      </c>
      <c r="U37" s="52">
        <f t="shared" si="1"/>
        <v>1</v>
      </c>
      <c r="V37" s="53">
        <v>48</v>
      </c>
      <c r="W37" s="54"/>
      <c r="X37" s="54"/>
      <c r="Y37" s="54"/>
      <c r="Z37" s="54"/>
      <c r="AA37" s="54"/>
      <c r="AB37" s="54"/>
      <c r="AC37" s="54"/>
      <c r="AD37" s="54"/>
      <c r="AE37" s="54"/>
      <c r="AF37" s="54"/>
      <c r="AG37" s="54"/>
      <c r="AH37" s="55"/>
      <c r="AI37" s="61">
        <v>1</v>
      </c>
      <c r="AJ37" s="62" t="s">
        <v>2421</v>
      </c>
      <c r="AK37" s="62" t="s">
        <v>2365</v>
      </c>
      <c r="AL37" s="62" t="s">
        <v>2422</v>
      </c>
      <c r="AM37" s="63">
        <v>926040</v>
      </c>
      <c r="AN37" s="64">
        <v>904840</v>
      </c>
    </row>
    <row r="38" spans="2:40" s="66" customFormat="1" ht="44.25" customHeight="1" x14ac:dyDescent="0.2">
      <c r="B38" s="24"/>
      <c r="C38" s="45" t="s">
        <v>2343</v>
      </c>
      <c r="D38" s="45" t="s">
        <v>2335</v>
      </c>
      <c r="E38" s="67" t="s">
        <v>2340</v>
      </c>
      <c r="F38" s="67" t="s">
        <v>2307</v>
      </c>
      <c r="G38" s="68" t="s">
        <v>2313</v>
      </c>
      <c r="H38" s="48" t="s">
        <v>2265</v>
      </c>
      <c r="I38" s="69">
        <v>57</v>
      </c>
      <c r="J38" s="49">
        <v>0</v>
      </c>
      <c r="K38" s="49">
        <v>0</v>
      </c>
      <c r="L38" s="49">
        <v>0</v>
      </c>
      <c r="M38" s="70">
        <f t="shared" si="4"/>
        <v>0</v>
      </c>
      <c r="N38" s="49">
        <v>0</v>
      </c>
      <c r="O38" s="51">
        <v>0</v>
      </c>
      <c r="P38" s="49">
        <v>46.5</v>
      </c>
      <c r="Q38" s="49">
        <v>0</v>
      </c>
      <c r="R38" s="49">
        <v>10.5</v>
      </c>
      <c r="S38" s="49">
        <v>0</v>
      </c>
      <c r="T38" s="49">
        <f t="shared" si="0"/>
        <v>0</v>
      </c>
      <c r="U38" s="52">
        <f t="shared" si="1"/>
        <v>0</v>
      </c>
      <c r="V38" s="53">
        <v>0</v>
      </c>
      <c r="W38" s="54"/>
      <c r="X38" s="55"/>
      <c r="Y38" s="56">
        <v>0</v>
      </c>
      <c r="Z38" s="57"/>
      <c r="AA38" s="58"/>
      <c r="AB38" s="56">
        <v>0</v>
      </c>
      <c r="AC38" s="57"/>
      <c r="AD38" s="58"/>
      <c r="AE38" s="56">
        <v>0</v>
      </c>
      <c r="AF38" s="57"/>
      <c r="AG38" s="58"/>
      <c r="AH38" s="60">
        <f t="shared" si="2"/>
        <v>0</v>
      </c>
      <c r="AI38" s="61" t="e">
        <f t="shared" si="3"/>
        <v>#DIV/0!</v>
      </c>
      <c r="AJ38" s="62" t="s">
        <v>2424</v>
      </c>
      <c r="AK38" s="62" t="s">
        <v>2423</v>
      </c>
      <c r="AL38" s="62" t="s">
        <v>2425</v>
      </c>
      <c r="AM38" s="63">
        <v>302010</v>
      </c>
      <c r="AN38" s="64">
        <v>216238</v>
      </c>
    </row>
    <row r="39" spans="2:40" s="66" customFormat="1" ht="44.25" customHeight="1" x14ac:dyDescent="0.2">
      <c r="B39" s="24"/>
      <c r="C39" s="45" t="s">
        <v>2343</v>
      </c>
      <c r="D39" s="45" t="s">
        <v>2335</v>
      </c>
      <c r="E39" s="67" t="s">
        <v>2341</v>
      </c>
      <c r="F39" s="67" t="s">
        <v>2350</v>
      </c>
      <c r="G39" s="68" t="s">
        <v>2314</v>
      </c>
      <c r="H39" s="48" t="s">
        <v>2265</v>
      </c>
      <c r="I39" s="69">
        <v>30</v>
      </c>
      <c r="J39" s="49">
        <v>0</v>
      </c>
      <c r="K39" s="49">
        <v>0</v>
      </c>
      <c r="L39" s="49">
        <v>2</v>
      </c>
      <c r="M39" s="70">
        <v>1.94</v>
      </c>
      <c r="N39" s="49">
        <v>7</v>
      </c>
      <c r="O39" s="51">
        <v>0</v>
      </c>
      <c r="P39" s="49">
        <v>9</v>
      </c>
      <c r="Q39" s="49">
        <v>0</v>
      </c>
      <c r="R39" s="49">
        <v>12</v>
      </c>
      <c r="S39" s="49">
        <v>0</v>
      </c>
      <c r="T39" s="49">
        <f t="shared" si="0"/>
        <v>1.94</v>
      </c>
      <c r="U39" s="52">
        <f t="shared" si="1"/>
        <v>6.4666666666666664E-2</v>
      </c>
      <c r="V39" s="53">
        <v>0</v>
      </c>
      <c r="W39" s="54"/>
      <c r="X39" s="55"/>
      <c r="Y39" s="56">
        <v>1</v>
      </c>
      <c r="Z39" s="57"/>
      <c r="AA39" s="58"/>
      <c r="AB39" s="56">
        <v>0.21</v>
      </c>
      <c r="AC39" s="57"/>
      <c r="AD39" s="58"/>
      <c r="AE39" s="56">
        <v>0.73</v>
      </c>
      <c r="AF39" s="57"/>
      <c r="AG39" s="58"/>
      <c r="AH39" s="72">
        <f t="shared" si="2"/>
        <v>1.94</v>
      </c>
      <c r="AI39" s="61">
        <f t="shared" si="3"/>
        <v>0.97</v>
      </c>
      <c r="AJ39" s="62" t="s">
        <v>2426</v>
      </c>
      <c r="AK39" s="62" t="s">
        <v>2428</v>
      </c>
      <c r="AL39" s="62" t="s">
        <v>2427</v>
      </c>
      <c r="AM39" s="63">
        <v>186853</v>
      </c>
      <c r="AN39" s="64">
        <v>7767</v>
      </c>
    </row>
    <row r="40" spans="2:40" s="66" customFormat="1" ht="44.25" customHeight="1" thickBot="1" x14ac:dyDescent="0.25">
      <c r="B40" s="24"/>
      <c r="C40" s="45" t="s">
        <v>2343</v>
      </c>
      <c r="D40" s="99" t="s">
        <v>2335</v>
      </c>
      <c r="E40" s="100" t="s">
        <v>2429</v>
      </c>
      <c r="F40" s="100" t="s">
        <v>2308</v>
      </c>
      <c r="G40" s="101" t="s">
        <v>2310</v>
      </c>
      <c r="H40" s="102" t="s">
        <v>2265</v>
      </c>
      <c r="I40" s="103">
        <v>8</v>
      </c>
      <c r="J40" s="104">
        <v>0</v>
      </c>
      <c r="K40" s="104">
        <v>0</v>
      </c>
      <c r="L40" s="104">
        <v>0</v>
      </c>
      <c r="M40" s="105">
        <f t="shared" si="4"/>
        <v>0</v>
      </c>
      <c r="N40" s="104">
        <v>0</v>
      </c>
      <c r="O40" s="106">
        <v>0</v>
      </c>
      <c r="P40" s="104">
        <v>0</v>
      </c>
      <c r="Q40" s="104">
        <v>0</v>
      </c>
      <c r="R40" s="104">
        <v>8</v>
      </c>
      <c r="S40" s="104">
        <v>0</v>
      </c>
      <c r="T40" s="104">
        <f t="shared" si="0"/>
        <v>0</v>
      </c>
      <c r="U40" s="107">
        <f t="shared" si="1"/>
        <v>0</v>
      </c>
      <c r="V40" s="108">
        <v>0</v>
      </c>
      <c r="W40" s="109"/>
      <c r="X40" s="110"/>
      <c r="Y40" s="111">
        <v>0</v>
      </c>
      <c r="Z40" s="112"/>
      <c r="AA40" s="113"/>
      <c r="AB40" s="111">
        <v>0</v>
      </c>
      <c r="AC40" s="112"/>
      <c r="AD40" s="113"/>
      <c r="AE40" s="114">
        <v>0</v>
      </c>
      <c r="AF40" s="112"/>
      <c r="AG40" s="113"/>
      <c r="AH40" s="115">
        <v>0</v>
      </c>
      <c r="AI40" s="116">
        <v>0</v>
      </c>
      <c r="AJ40" s="117" t="s">
        <v>2432</v>
      </c>
      <c r="AK40" s="62" t="s">
        <v>2431</v>
      </c>
      <c r="AL40" s="117" t="s">
        <v>2430</v>
      </c>
      <c r="AM40" s="118">
        <v>0</v>
      </c>
      <c r="AN40" s="119">
        <v>0</v>
      </c>
    </row>
    <row r="41" spans="2:40" ht="15" customHeight="1" x14ac:dyDescent="0.2">
      <c r="U41" s="13"/>
      <c r="V41" s="13"/>
      <c r="W41" s="13"/>
      <c r="X41" s="13"/>
      <c r="Y41" s="13"/>
      <c r="Z41" s="13"/>
      <c r="AA41" s="13"/>
      <c r="AB41" s="13"/>
      <c r="AC41" s="13"/>
      <c r="AD41" s="13"/>
      <c r="AE41" s="13"/>
      <c r="AF41" s="13"/>
      <c r="AG41" s="13"/>
      <c r="AH41" s="13"/>
      <c r="AI41" s="13"/>
      <c r="AJ41" s="13"/>
      <c r="AK41" s="13"/>
      <c r="AL41" s="13"/>
      <c r="AM41" s="13"/>
      <c r="AN41" s="13"/>
    </row>
    <row r="42" spans="2:40" ht="15" customHeight="1" x14ac:dyDescent="0.2">
      <c r="U42" s="13"/>
      <c r="V42" s="13"/>
      <c r="W42" s="13"/>
      <c r="X42" s="13"/>
      <c r="Y42" s="13"/>
      <c r="Z42" s="13"/>
      <c r="AA42" s="13"/>
      <c r="AB42" s="13"/>
      <c r="AC42" s="13"/>
      <c r="AD42" s="13"/>
      <c r="AE42" s="13"/>
      <c r="AF42" s="13"/>
      <c r="AG42" s="13"/>
      <c r="AH42" s="13"/>
      <c r="AI42" s="13"/>
      <c r="AJ42" s="13"/>
      <c r="AK42" s="13"/>
      <c r="AL42" s="13"/>
      <c r="AM42" s="13"/>
      <c r="AN42" s="13"/>
    </row>
    <row r="43" spans="2:40" ht="15" customHeight="1" x14ac:dyDescent="0.2">
      <c r="U43" s="13"/>
      <c r="V43" s="13"/>
      <c r="W43" s="13"/>
      <c r="X43" s="13"/>
      <c r="Y43" s="13"/>
      <c r="Z43" s="13"/>
      <c r="AA43" s="13"/>
      <c r="AB43" s="13"/>
      <c r="AC43" s="13"/>
      <c r="AD43" s="13"/>
      <c r="AE43" s="13"/>
      <c r="AF43" s="13"/>
      <c r="AG43" s="13"/>
      <c r="AH43" s="13"/>
      <c r="AI43" s="13"/>
      <c r="AJ43" s="13"/>
      <c r="AK43" s="13"/>
      <c r="AL43" s="13"/>
      <c r="AM43" s="13"/>
      <c r="AN43" s="13"/>
    </row>
    <row r="44" spans="2:40" ht="15" customHeight="1" x14ac:dyDescent="0.2">
      <c r="U44" s="13"/>
      <c r="V44" s="13"/>
      <c r="W44" s="13"/>
      <c r="X44" s="13"/>
      <c r="Y44" s="13"/>
      <c r="Z44" s="13"/>
      <c r="AA44" s="13"/>
      <c r="AB44" s="13"/>
      <c r="AC44" s="13"/>
      <c r="AD44" s="13"/>
      <c r="AE44" s="13"/>
      <c r="AF44" s="13"/>
      <c r="AG44" s="13"/>
      <c r="AH44" s="13"/>
      <c r="AI44" s="13"/>
      <c r="AJ44" s="13"/>
      <c r="AK44" s="13"/>
      <c r="AL44" s="13"/>
      <c r="AM44" s="13"/>
      <c r="AN44" s="13"/>
    </row>
    <row r="45" spans="2:40" ht="15" customHeight="1" x14ac:dyDescent="0.2">
      <c r="U45" s="13"/>
      <c r="V45" s="13"/>
      <c r="W45" s="13"/>
      <c r="X45" s="13"/>
      <c r="Y45" s="13"/>
      <c r="Z45" s="13"/>
      <c r="AA45" s="13"/>
      <c r="AB45" s="13"/>
      <c r="AC45" s="13"/>
      <c r="AD45" s="13"/>
      <c r="AE45" s="13"/>
      <c r="AF45" s="13"/>
      <c r="AG45" s="13"/>
      <c r="AH45" s="13"/>
      <c r="AI45" s="13"/>
      <c r="AJ45" s="13"/>
      <c r="AK45" s="13"/>
      <c r="AL45" s="13"/>
      <c r="AM45" s="13"/>
      <c r="AN45" s="13"/>
    </row>
    <row r="46" spans="2:40" ht="15" customHeight="1" x14ac:dyDescent="0.2">
      <c r="U46" s="13"/>
      <c r="V46" s="13"/>
      <c r="W46" s="13"/>
      <c r="X46" s="13"/>
      <c r="Y46" s="13"/>
      <c r="Z46" s="13"/>
      <c r="AA46" s="13"/>
      <c r="AB46" s="13"/>
      <c r="AC46" s="13"/>
      <c r="AD46" s="13"/>
      <c r="AE46" s="13"/>
      <c r="AF46" s="13"/>
      <c r="AG46" s="13"/>
      <c r="AH46" s="13"/>
      <c r="AI46" s="13"/>
      <c r="AJ46" s="13"/>
      <c r="AK46" s="13"/>
      <c r="AL46" s="13"/>
      <c r="AM46" s="13"/>
      <c r="AN46" s="13"/>
    </row>
    <row r="47" spans="2:40" ht="15" customHeight="1" x14ac:dyDescent="0.2">
      <c r="U47" s="13"/>
      <c r="V47" s="13"/>
      <c r="W47" s="13"/>
      <c r="X47" s="13"/>
      <c r="Y47" s="13"/>
      <c r="Z47" s="13"/>
      <c r="AA47" s="13"/>
      <c r="AB47" s="13"/>
      <c r="AC47" s="13"/>
      <c r="AD47" s="13"/>
      <c r="AE47" s="13"/>
      <c r="AF47" s="13"/>
      <c r="AG47" s="13"/>
      <c r="AH47" s="13"/>
      <c r="AI47" s="13"/>
      <c r="AJ47" s="13"/>
      <c r="AK47" s="13"/>
      <c r="AL47" s="13"/>
      <c r="AM47" s="13"/>
      <c r="AN47" s="13"/>
    </row>
    <row r="48" spans="2:40" ht="15" customHeight="1" x14ac:dyDescent="0.2">
      <c r="U48" s="13"/>
      <c r="V48" s="13"/>
      <c r="W48" s="13"/>
      <c r="X48" s="13"/>
      <c r="Y48" s="13"/>
      <c r="Z48" s="13"/>
      <c r="AA48" s="13"/>
      <c r="AB48" s="13"/>
      <c r="AC48" s="13"/>
      <c r="AD48" s="13"/>
      <c r="AE48" s="13"/>
      <c r="AF48" s="13"/>
      <c r="AG48" s="13"/>
      <c r="AH48" s="13"/>
      <c r="AI48" s="13"/>
      <c r="AJ48" s="13"/>
      <c r="AK48" s="13"/>
      <c r="AL48" s="13"/>
      <c r="AM48" s="13"/>
      <c r="AN48" s="13"/>
    </row>
    <row r="49" spans="21:40" ht="15" customHeight="1" x14ac:dyDescent="0.2">
      <c r="U49" s="13"/>
      <c r="V49" s="13"/>
      <c r="W49" s="13"/>
      <c r="X49" s="13"/>
      <c r="Y49" s="13"/>
      <c r="Z49" s="13"/>
      <c r="AA49" s="13"/>
      <c r="AB49" s="13"/>
      <c r="AC49" s="13"/>
      <c r="AD49" s="13"/>
      <c r="AE49" s="13"/>
      <c r="AF49" s="13"/>
      <c r="AG49" s="13"/>
      <c r="AH49" s="13"/>
      <c r="AI49" s="13"/>
      <c r="AJ49" s="13"/>
      <c r="AK49" s="13"/>
      <c r="AL49" s="13"/>
      <c r="AM49" s="13"/>
      <c r="AN49" s="13"/>
    </row>
    <row r="50" spans="21:40" ht="15" customHeight="1" x14ac:dyDescent="0.2">
      <c r="U50" s="13"/>
      <c r="V50" s="13"/>
      <c r="W50" s="13"/>
      <c r="X50" s="13"/>
      <c r="Y50" s="13"/>
      <c r="Z50" s="13"/>
      <c r="AA50" s="13"/>
      <c r="AB50" s="13"/>
      <c r="AC50" s="13"/>
      <c r="AD50" s="13"/>
      <c r="AE50" s="13"/>
      <c r="AF50" s="13"/>
      <c r="AG50" s="13"/>
      <c r="AH50" s="13"/>
      <c r="AI50" s="13"/>
      <c r="AJ50" s="13"/>
      <c r="AK50" s="13"/>
      <c r="AL50" s="13"/>
      <c r="AM50" s="13"/>
      <c r="AN50" s="13"/>
    </row>
    <row r="51" spans="21:40" ht="15" customHeight="1" x14ac:dyDescent="0.2">
      <c r="U51" s="13"/>
      <c r="V51" s="13"/>
      <c r="W51" s="13"/>
      <c r="X51" s="13"/>
      <c r="Y51" s="13"/>
      <c r="Z51" s="13"/>
      <c r="AA51" s="13"/>
      <c r="AB51" s="13"/>
      <c r="AC51" s="13"/>
      <c r="AD51" s="13"/>
      <c r="AE51" s="13"/>
      <c r="AF51" s="13"/>
      <c r="AG51" s="13"/>
      <c r="AH51" s="13"/>
      <c r="AI51" s="13"/>
      <c r="AJ51" s="13"/>
      <c r="AK51" s="13"/>
      <c r="AL51" s="13"/>
      <c r="AM51" s="13"/>
      <c r="AN51" s="13"/>
    </row>
    <row r="52" spans="21:40" ht="15" customHeight="1" x14ac:dyDescent="0.2">
      <c r="U52" s="13"/>
      <c r="V52" s="13"/>
      <c r="W52" s="13"/>
      <c r="X52" s="13"/>
      <c r="Y52" s="13"/>
      <c r="Z52" s="13"/>
      <c r="AA52" s="13"/>
      <c r="AB52" s="13"/>
      <c r="AC52" s="13"/>
      <c r="AD52" s="13"/>
      <c r="AE52" s="13"/>
      <c r="AF52" s="13"/>
      <c r="AG52" s="13"/>
      <c r="AH52" s="13"/>
      <c r="AI52" s="13"/>
      <c r="AJ52" s="13"/>
      <c r="AK52" s="13"/>
      <c r="AL52" s="13"/>
      <c r="AM52" s="13"/>
      <c r="AN52" s="13"/>
    </row>
    <row r="53" spans="21:40" ht="15" customHeight="1" x14ac:dyDescent="0.2">
      <c r="U53" s="13"/>
      <c r="V53" s="13"/>
      <c r="W53" s="13"/>
      <c r="X53" s="13"/>
      <c r="Y53" s="13"/>
      <c r="Z53" s="13"/>
      <c r="AA53" s="13"/>
      <c r="AB53" s="13"/>
      <c r="AC53" s="13"/>
      <c r="AD53" s="13"/>
      <c r="AE53" s="13"/>
      <c r="AF53" s="13"/>
      <c r="AG53" s="13"/>
      <c r="AH53" s="13"/>
      <c r="AI53" s="13"/>
      <c r="AJ53" s="13"/>
      <c r="AK53" s="13"/>
      <c r="AL53" s="13"/>
      <c r="AM53" s="13"/>
      <c r="AN53" s="13"/>
    </row>
    <row r="54" spans="21:40" ht="15" customHeight="1" x14ac:dyDescent="0.2">
      <c r="U54" s="13"/>
      <c r="V54" s="13"/>
      <c r="W54" s="13"/>
      <c r="X54" s="13"/>
      <c r="Y54" s="13"/>
      <c r="Z54" s="13"/>
      <c r="AA54" s="13"/>
      <c r="AB54" s="13"/>
      <c r="AC54" s="13"/>
      <c r="AD54" s="13"/>
      <c r="AE54" s="13"/>
      <c r="AF54" s="13"/>
      <c r="AG54" s="13"/>
      <c r="AH54" s="13"/>
      <c r="AI54" s="13"/>
      <c r="AJ54" s="13"/>
      <c r="AK54" s="13"/>
      <c r="AL54" s="13"/>
      <c r="AM54" s="13"/>
      <c r="AN54" s="13"/>
    </row>
    <row r="55" spans="21:40" ht="15" customHeight="1" x14ac:dyDescent="0.2">
      <c r="U55" s="13"/>
      <c r="V55" s="13"/>
      <c r="W55" s="13"/>
      <c r="X55" s="13"/>
      <c r="Y55" s="13"/>
      <c r="Z55" s="13"/>
      <c r="AA55" s="13"/>
      <c r="AB55" s="13"/>
      <c r="AC55" s="13"/>
      <c r="AD55" s="13"/>
      <c r="AE55" s="13"/>
      <c r="AF55" s="13"/>
      <c r="AG55" s="13"/>
      <c r="AH55" s="13"/>
      <c r="AI55" s="13"/>
      <c r="AJ55" s="13"/>
      <c r="AK55" s="13"/>
      <c r="AL55" s="13"/>
      <c r="AM55" s="13"/>
      <c r="AN55" s="13"/>
    </row>
    <row r="56" spans="21:40" ht="15" customHeight="1" x14ac:dyDescent="0.2">
      <c r="U56" s="13"/>
      <c r="V56" s="13"/>
      <c r="W56" s="13"/>
      <c r="X56" s="13"/>
      <c r="Y56" s="13"/>
      <c r="Z56" s="13"/>
      <c r="AA56" s="13"/>
      <c r="AB56" s="13"/>
      <c r="AC56" s="13"/>
      <c r="AD56" s="13"/>
      <c r="AE56" s="13"/>
      <c r="AF56" s="13"/>
      <c r="AG56" s="13"/>
      <c r="AH56" s="13"/>
      <c r="AI56" s="13"/>
      <c r="AJ56" s="13"/>
      <c r="AK56" s="13"/>
      <c r="AL56" s="13"/>
      <c r="AM56" s="13"/>
      <c r="AN56" s="13"/>
    </row>
    <row r="57" spans="21:40" ht="15" customHeight="1" x14ac:dyDescent="0.2">
      <c r="U57" s="13"/>
      <c r="V57" s="13"/>
      <c r="W57" s="13"/>
      <c r="X57" s="13"/>
      <c r="Y57" s="13"/>
      <c r="Z57" s="13"/>
      <c r="AA57" s="13"/>
      <c r="AB57" s="13"/>
      <c r="AC57" s="13"/>
      <c r="AD57" s="13"/>
      <c r="AE57" s="13"/>
      <c r="AF57" s="13"/>
      <c r="AG57" s="13"/>
      <c r="AH57" s="13"/>
      <c r="AI57" s="13"/>
      <c r="AJ57" s="13"/>
      <c r="AK57" s="13"/>
      <c r="AL57" s="13"/>
      <c r="AM57" s="13"/>
      <c r="AN57" s="13"/>
    </row>
    <row r="58" spans="21:40" ht="15" customHeight="1" x14ac:dyDescent="0.2">
      <c r="U58" s="13"/>
      <c r="V58" s="13"/>
      <c r="W58" s="13"/>
      <c r="X58" s="13"/>
      <c r="Y58" s="13"/>
      <c r="Z58" s="13"/>
      <c r="AA58" s="13"/>
      <c r="AB58" s="13"/>
      <c r="AC58" s="13"/>
      <c r="AD58" s="13"/>
      <c r="AE58" s="13"/>
      <c r="AF58" s="13"/>
      <c r="AG58" s="13"/>
      <c r="AH58" s="13"/>
      <c r="AI58" s="13"/>
      <c r="AJ58" s="13"/>
      <c r="AK58" s="13"/>
      <c r="AL58" s="13"/>
      <c r="AM58" s="13"/>
      <c r="AN58" s="13"/>
    </row>
    <row r="59" spans="21:40" ht="15" customHeight="1" x14ac:dyDescent="0.2">
      <c r="U59" s="13"/>
      <c r="V59" s="13"/>
      <c r="W59" s="13"/>
      <c r="X59" s="13"/>
      <c r="Y59" s="13"/>
      <c r="Z59" s="13"/>
      <c r="AA59" s="13"/>
      <c r="AB59" s="13"/>
      <c r="AC59" s="13"/>
      <c r="AD59" s="13"/>
      <c r="AE59" s="13"/>
      <c r="AF59" s="13"/>
      <c r="AG59" s="13"/>
      <c r="AH59" s="13"/>
      <c r="AI59" s="13"/>
      <c r="AJ59" s="13"/>
      <c r="AK59" s="13"/>
      <c r="AL59" s="13"/>
      <c r="AM59" s="13"/>
      <c r="AN59" s="13"/>
    </row>
    <row r="60" spans="21:40" ht="15" customHeight="1" x14ac:dyDescent="0.2">
      <c r="U60" s="13"/>
      <c r="V60" s="13"/>
      <c r="W60" s="13"/>
      <c r="X60" s="13"/>
      <c r="Y60" s="13"/>
      <c r="Z60" s="13"/>
      <c r="AA60" s="13"/>
      <c r="AB60" s="13"/>
      <c r="AC60" s="13"/>
      <c r="AD60" s="13"/>
      <c r="AE60" s="13"/>
      <c r="AF60" s="13"/>
      <c r="AG60" s="13"/>
      <c r="AH60" s="13"/>
      <c r="AI60" s="13"/>
      <c r="AJ60" s="13"/>
      <c r="AK60" s="13"/>
      <c r="AL60" s="13"/>
      <c r="AM60" s="13"/>
      <c r="AN60" s="13"/>
    </row>
    <row r="61" spans="21:40" ht="15" customHeight="1" x14ac:dyDescent="0.2">
      <c r="U61" s="13"/>
      <c r="V61" s="13"/>
      <c r="W61" s="13"/>
      <c r="X61" s="13"/>
      <c r="Y61" s="13"/>
      <c r="Z61" s="13"/>
      <c r="AA61" s="13"/>
      <c r="AB61" s="13"/>
      <c r="AC61" s="13"/>
      <c r="AD61" s="13"/>
      <c r="AE61" s="13"/>
      <c r="AF61" s="13"/>
      <c r="AG61" s="13"/>
      <c r="AH61" s="13"/>
      <c r="AI61" s="13"/>
      <c r="AJ61" s="13"/>
      <c r="AK61" s="13"/>
      <c r="AL61" s="13"/>
      <c r="AM61" s="13"/>
      <c r="AN61" s="13"/>
    </row>
    <row r="62" spans="21:40" ht="15" customHeight="1" x14ac:dyDescent="0.2">
      <c r="U62" s="13"/>
      <c r="V62" s="13"/>
      <c r="W62" s="13"/>
      <c r="X62" s="13"/>
      <c r="Y62" s="13"/>
      <c r="Z62" s="13"/>
      <c r="AA62" s="13"/>
      <c r="AB62" s="13"/>
      <c r="AC62" s="13"/>
      <c r="AD62" s="13"/>
      <c r="AE62" s="13"/>
      <c r="AF62" s="13"/>
      <c r="AG62" s="13"/>
      <c r="AH62" s="13"/>
      <c r="AI62" s="13"/>
      <c r="AJ62" s="13"/>
      <c r="AK62" s="13"/>
      <c r="AL62" s="13"/>
      <c r="AM62" s="13"/>
      <c r="AN62" s="13"/>
    </row>
    <row r="63" spans="21:40" ht="15" customHeight="1" x14ac:dyDescent="0.2">
      <c r="U63" s="13"/>
      <c r="V63" s="13"/>
      <c r="W63" s="13"/>
      <c r="X63" s="13"/>
      <c r="Y63" s="13"/>
      <c r="Z63" s="13"/>
      <c r="AA63" s="13"/>
      <c r="AB63" s="13"/>
      <c r="AC63" s="13"/>
      <c r="AD63" s="13"/>
      <c r="AE63" s="13"/>
      <c r="AF63" s="13"/>
      <c r="AG63" s="13"/>
      <c r="AH63" s="13"/>
      <c r="AI63" s="13"/>
      <c r="AJ63" s="13"/>
      <c r="AK63" s="13"/>
      <c r="AL63" s="13"/>
      <c r="AM63" s="13"/>
      <c r="AN63" s="13"/>
    </row>
    <row r="64" spans="21:40" ht="15" customHeight="1" x14ac:dyDescent="0.2">
      <c r="U64" s="13"/>
      <c r="V64" s="13"/>
      <c r="W64" s="13"/>
      <c r="X64" s="13"/>
      <c r="Y64" s="13"/>
      <c r="Z64" s="13"/>
      <c r="AA64" s="13"/>
      <c r="AB64" s="13"/>
      <c r="AC64" s="13"/>
      <c r="AD64" s="13"/>
      <c r="AE64" s="13"/>
      <c r="AF64" s="13"/>
      <c r="AG64" s="13"/>
      <c r="AH64" s="13"/>
      <c r="AI64" s="13"/>
      <c r="AJ64" s="13"/>
      <c r="AK64" s="13"/>
      <c r="AL64" s="13"/>
      <c r="AM64" s="13"/>
      <c r="AN64" s="13"/>
    </row>
    <row r="65" spans="21:40" ht="15" customHeight="1" x14ac:dyDescent="0.2">
      <c r="U65" s="13"/>
      <c r="V65" s="13"/>
      <c r="W65" s="13"/>
      <c r="X65" s="13"/>
      <c r="Y65" s="13"/>
      <c r="Z65" s="13"/>
      <c r="AA65" s="13"/>
      <c r="AB65" s="13"/>
      <c r="AC65" s="13"/>
      <c r="AD65" s="13"/>
      <c r="AE65" s="13"/>
      <c r="AF65" s="13"/>
      <c r="AG65" s="13"/>
      <c r="AH65" s="13"/>
      <c r="AI65" s="13"/>
      <c r="AJ65" s="13"/>
      <c r="AK65" s="13"/>
      <c r="AL65" s="13"/>
      <c r="AM65" s="13"/>
      <c r="AN65" s="13"/>
    </row>
    <row r="66" spans="21:40" ht="15" customHeight="1" x14ac:dyDescent="0.2">
      <c r="U66" s="13"/>
      <c r="V66" s="13"/>
      <c r="W66" s="13"/>
      <c r="X66" s="13"/>
      <c r="Y66" s="13"/>
      <c r="Z66" s="13"/>
      <c r="AA66" s="13"/>
      <c r="AB66" s="13"/>
      <c r="AC66" s="13"/>
      <c r="AD66" s="13"/>
      <c r="AE66" s="13"/>
      <c r="AF66" s="13"/>
      <c r="AG66" s="13"/>
      <c r="AH66" s="13"/>
      <c r="AI66" s="13"/>
      <c r="AJ66" s="13"/>
      <c r="AK66" s="13"/>
      <c r="AL66" s="13"/>
      <c r="AM66" s="13"/>
      <c r="AN66" s="13"/>
    </row>
    <row r="67" spans="21:40" ht="15" customHeight="1" x14ac:dyDescent="0.2">
      <c r="U67" s="13"/>
      <c r="V67" s="13"/>
      <c r="W67" s="13"/>
      <c r="X67" s="13"/>
      <c r="Y67" s="13"/>
      <c r="Z67" s="13"/>
      <c r="AA67" s="13"/>
      <c r="AB67" s="13"/>
      <c r="AC67" s="13"/>
      <c r="AD67" s="13"/>
      <c r="AE67" s="13"/>
      <c r="AF67" s="13"/>
      <c r="AG67" s="13"/>
      <c r="AH67" s="13"/>
      <c r="AI67" s="13"/>
      <c r="AJ67" s="13"/>
      <c r="AK67" s="13"/>
      <c r="AL67" s="13"/>
      <c r="AM67" s="13"/>
      <c r="AN67" s="13"/>
    </row>
    <row r="68" spans="21:40" ht="15" customHeight="1" x14ac:dyDescent="0.2">
      <c r="U68" s="13"/>
      <c r="V68" s="13"/>
      <c r="W68" s="13"/>
      <c r="X68" s="13"/>
      <c r="Y68" s="13"/>
      <c r="Z68" s="13"/>
      <c r="AA68" s="13"/>
      <c r="AB68" s="13"/>
      <c r="AC68" s="13"/>
      <c r="AD68" s="13"/>
      <c r="AE68" s="13"/>
      <c r="AF68" s="13"/>
      <c r="AG68" s="13"/>
      <c r="AH68" s="13"/>
      <c r="AI68" s="13"/>
      <c r="AJ68" s="13"/>
      <c r="AK68" s="13"/>
      <c r="AL68" s="13"/>
      <c r="AM68" s="13"/>
      <c r="AN68" s="13"/>
    </row>
    <row r="69" spans="21:40" ht="15" customHeight="1" x14ac:dyDescent="0.2">
      <c r="U69" s="13"/>
      <c r="V69" s="13"/>
      <c r="W69" s="13"/>
      <c r="X69" s="13"/>
      <c r="Y69" s="13"/>
      <c r="Z69" s="13"/>
      <c r="AA69" s="13"/>
      <c r="AB69" s="13"/>
      <c r="AC69" s="13"/>
      <c r="AD69" s="13"/>
      <c r="AE69" s="13"/>
      <c r="AF69" s="13"/>
      <c r="AG69" s="13"/>
      <c r="AH69" s="13"/>
      <c r="AI69" s="13"/>
      <c r="AJ69" s="13"/>
      <c r="AK69" s="13"/>
      <c r="AL69" s="13"/>
      <c r="AM69" s="13"/>
      <c r="AN69" s="13"/>
    </row>
    <row r="70" spans="21:40" ht="15" customHeight="1" x14ac:dyDescent="0.2">
      <c r="U70" s="13"/>
      <c r="V70" s="13"/>
      <c r="W70" s="13"/>
      <c r="X70" s="13"/>
      <c r="Y70" s="13"/>
      <c r="Z70" s="13"/>
      <c r="AA70" s="13"/>
      <c r="AB70" s="13"/>
      <c r="AC70" s="13"/>
      <c r="AD70" s="13"/>
      <c r="AE70" s="13"/>
      <c r="AF70" s="13"/>
      <c r="AG70" s="13"/>
      <c r="AH70" s="13"/>
      <c r="AI70" s="13"/>
      <c r="AJ70" s="13"/>
      <c r="AK70" s="13"/>
      <c r="AL70" s="13"/>
      <c r="AM70" s="13"/>
      <c r="AN70" s="13"/>
    </row>
    <row r="71" spans="21:40" ht="15" customHeight="1" x14ac:dyDescent="0.2">
      <c r="U71" s="13"/>
      <c r="V71" s="13"/>
      <c r="W71" s="13"/>
      <c r="X71" s="13"/>
      <c r="Y71" s="13"/>
      <c r="Z71" s="13"/>
      <c r="AA71" s="13"/>
      <c r="AB71" s="13"/>
      <c r="AC71" s="13"/>
      <c r="AD71" s="13"/>
      <c r="AE71" s="13"/>
      <c r="AF71" s="13"/>
      <c r="AG71" s="13"/>
      <c r="AH71" s="13"/>
      <c r="AI71" s="13"/>
      <c r="AJ71" s="13"/>
      <c r="AK71" s="13"/>
      <c r="AL71" s="13"/>
      <c r="AM71" s="13"/>
      <c r="AN71" s="13"/>
    </row>
    <row r="72" spans="21:40" ht="15" customHeight="1" x14ac:dyDescent="0.2">
      <c r="U72" s="13"/>
      <c r="V72" s="13"/>
      <c r="W72" s="13"/>
      <c r="X72" s="13"/>
      <c r="Y72" s="13"/>
      <c r="Z72" s="13"/>
      <c r="AA72" s="13"/>
      <c r="AB72" s="13"/>
      <c r="AC72" s="13"/>
      <c r="AD72" s="13"/>
      <c r="AE72" s="13"/>
      <c r="AF72" s="13"/>
      <c r="AG72" s="13"/>
      <c r="AH72" s="13"/>
      <c r="AI72" s="13"/>
      <c r="AJ72" s="13"/>
      <c r="AK72" s="13"/>
      <c r="AL72" s="13"/>
      <c r="AM72" s="13"/>
      <c r="AN72" s="13"/>
    </row>
    <row r="73" spans="21:40" ht="15" customHeight="1" x14ac:dyDescent="0.2">
      <c r="U73" s="13"/>
      <c r="V73" s="13"/>
      <c r="W73" s="13"/>
      <c r="X73" s="13"/>
      <c r="Y73" s="13"/>
      <c r="Z73" s="13"/>
      <c r="AA73" s="13"/>
      <c r="AB73" s="13"/>
      <c r="AC73" s="13"/>
      <c r="AD73" s="13"/>
      <c r="AE73" s="13"/>
      <c r="AF73" s="13"/>
      <c r="AG73" s="13"/>
      <c r="AH73" s="13"/>
      <c r="AI73" s="13"/>
      <c r="AJ73" s="13"/>
      <c r="AK73" s="13"/>
      <c r="AL73" s="13"/>
      <c r="AM73" s="13"/>
      <c r="AN73" s="13"/>
    </row>
    <row r="74" spans="21:40" ht="15" customHeight="1" x14ac:dyDescent="0.2">
      <c r="U74" s="13"/>
      <c r="V74" s="13"/>
      <c r="W74" s="13"/>
      <c r="X74" s="13"/>
      <c r="Y74" s="13"/>
      <c r="Z74" s="13"/>
      <c r="AA74" s="13"/>
      <c r="AB74" s="13"/>
      <c r="AC74" s="13"/>
      <c r="AD74" s="13"/>
      <c r="AE74" s="13"/>
      <c r="AF74" s="13"/>
      <c r="AG74" s="13"/>
      <c r="AH74" s="13"/>
      <c r="AI74" s="13"/>
      <c r="AJ74" s="13"/>
      <c r="AK74" s="13"/>
      <c r="AL74" s="13"/>
      <c r="AM74" s="13"/>
      <c r="AN74" s="13"/>
    </row>
    <row r="75" spans="21:40" ht="15" customHeight="1" x14ac:dyDescent="0.2">
      <c r="U75" s="13"/>
      <c r="V75" s="13"/>
      <c r="W75" s="13"/>
      <c r="X75" s="13"/>
      <c r="Y75" s="13"/>
      <c r="Z75" s="13"/>
      <c r="AA75" s="13"/>
      <c r="AB75" s="13"/>
      <c r="AC75" s="13"/>
      <c r="AD75" s="13"/>
      <c r="AE75" s="13"/>
      <c r="AF75" s="13"/>
      <c r="AG75" s="13"/>
      <c r="AH75" s="13"/>
      <c r="AI75" s="13"/>
      <c r="AJ75" s="13"/>
      <c r="AK75" s="13"/>
      <c r="AL75" s="13"/>
      <c r="AM75" s="13"/>
      <c r="AN75" s="13"/>
    </row>
    <row r="76" spans="21:40" ht="15" customHeight="1" x14ac:dyDescent="0.2">
      <c r="U76" s="13"/>
      <c r="V76" s="13"/>
      <c r="W76" s="13"/>
      <c r="X76" s="13"/>
      <c r="Y76" s="13"/>
      <c r="Z76" s="13"/>
      <c r="AA76" s="13"/>
      <c r="AB76" s="13"/>
      <c r="AC76" s="13"/>
      <c r="AD76" s="13"/>
      <c r="AE76" s="13"/>
      <c r="AF76" s="13"/>
      <c r="AG76" s="13"/>
      <c r="AH76" s="13"/>
      <c r="AI76" s="13"/>
      <c r="AJ76" s="13"/>
      <c r="AK76" s="13"/>
      <c r="AL76" s="13"/>
      <c r="AM76" s="13"/>
      <c r="AN76" s="13"/>
    </row>
    <row r="77" spans="21:40" ht="15" customHeight="1" x14ac:dyDescent="0.2">
      <c r="U77" s="13"/>
      <c r="V77" s="13"/>
      <c r="W77" s="13"/>
      <c r="X77" s="13"/>
      <c r="Y77" s="13"/>
      <c r="Z77" s="13"/>
      <c r="AA77" s="13"/>
      <c r="AB77" s="13"/>
      <c r="AC77" s="13"/>
      <c r="AD77" s="13"/>
      <c r="AE77" s="13"/>
      <c r="AF77" s="13"/>
      <c r="AG77" s="13"/>
      <c r="AH77" s="13"/>
      <c r="AI77" s="13"/>
      <c r="AJ77" s="13"/>
      <c r="AK77" s="13"/>
      <c r="AL77" s="13"/>
      <c r="AM77" s="13"/>
      <c r="AN77" s="13"/>
    </row>
    <row r="78" spans="21:40" ht="15" customHeight="1" x14ac:dyDescent="0.2">
      <c r="U78" s="13"/>
      <c r="V78" s="13"/>
      <c r="W78" s="13"/>
      <c r="X78" s="13"/>
      <c r="Y78" s="13"/>
      <c r="Z78" s="13"/>
      <c r="AA78" s="13"/>
      <c r="AB78" s="13"/>
      <c r="AC78" s="13"/>
      <c r="AD78" s="13"/>
      <c r="AE78" s="13"/>
      <c r="AF78" s="13"/>
      <c r="AG78" s="13"/>
      <c r="AH78" s="13"/>
      <c r="AI78" s="13"/>
      <c r="AJ78" s="13"/>
      <c r="AK78" s="13"/>
      <c r="AL78" s="13"/>
      <c r="AM78" s="13"/>
      <c r="AN78" s="13"/>
    </row>
    <row r="79" spans="21:40" ht="15" customHeight="1" x14ac:dyDescent="0.2">
      <c r="U79" s="13"/>
      <c r="V79" s="13"/>
      <c r="W79" s="13"/>
      <c r="X79" s="13"/>
      <c r="Y79" s="13"/>
      <c r="Z79" s="13"/>
      <c r="AA79" s="13"/>
      <c r="AB79" s="13"/>
      <c r="AC79" s="13"/>
      <c r="AD79" s="13"/>
      <c r="AE79" s="13"/>
      <c r="AF79" s="13"/>
      <c r="AG79" s="13"/>
      <c r="AH79" s="13"/>
      <c r="AI79" s="13"/>
      <c r="AJ79" s="13"/>
      <c r="AK79" s="13"/>
      <c r="AL79" s="13"/>
      <c r="AM79" s="13"/>
      <c r="AN79" s="13"/>
    </row>
    <row r="80" spans="21:40" ht="15" customHeight="1" x14ac:dyDescent="0.2">
      <c r="U80" s="13"/>
      <c r="V80" s="13"/>
      <c r="W80" s="13"/>
      <c r="X80" s="13"/>
      <c r="Y80" s="13"/>
      <c r="Z80" s="13"/>
      <c r="AA80" s="13"/>
      <c r="AB80" s="13"/>
      <c r="AC80" s="13"/>
      <c r="AD80" s="13"/>
      <c r="AE80" s="13"/>
      <c r="AF80" s="13"/>
      <c r="AG80" s="13"/>
      <c r="AH80" s="13"/>
      <c r="AI80" s="13"/>
      <c r="AJ80" s="13"/>
      <c r="AK80" s="13"/>
      <c r="AL80" s="13"/>
      <c r="AM80" s="13"/>
      <c r="AN80" s="13"/>
    </row>
    <row r="81" spans="21:40" ht="15" customHeight="1" x14ac:dyDescent="0.2">
      <c r="U81" s="13"/>
      <c r="V81" s="13"/>
      <c r="W81" s="13"/>
      <c r="X81" s="13"/>
      <c r="Y81" s="13"/>
      <c r="Z81" s="13"/>
      <c r="AA81" s="13"/>
      <c r="AB81" s="13"/>
      <c r="AC81" s="13"/>
      <c r="AD81" s="13"/>
      <c r="AE81" s="13"/>
      <c r="AF81" s="13"/>
      <c r="AG81" s="13"/>
      <c r="AH81" s="13"/>
      <c r="AI81" s="13"/>
      <c r="AJ81" s="13"/>
      <c r="AK81" s="13"/>
      <c r="AL81" s="13"/>
      <c r="AM81" s="13"/>
      <c r="AN81" s="13"/>
    </row>
    <row r="82" spans="21:40" ht="15" customHeight="1" x14ac:dyDescent="0.2">
      <c r="U82" s="13"/>
      <c r="V82" s="13"/>
      <c r="W82" s="13"/>
      <c r="X82" s="13"/>
      <c r="Y82" s="13"/>
      <c r="Z82" s="13"/>
      <c r="AA82" s="13"/>
      <c r="AB82" s="13"/>
      <c r="AC82" s="13"/>
      <c r="AD82" s="13"/>
      <c r="AE82" s="13"/>
      <c r="AF82" s="13"/>
      <c r="AG82" s="13"/>
      <c r="AH82" s="13"/>
      <c r="AI82" s="13"/>
      <c r="AJ82" s="13"/>
      <c r="AK82" s="13"/>
      <c r="AL82" s="13"/>
      <c r="AM82" s="13"/>
      <c r="AN82" s="13"/>
    </row>
    <row r="83" spans="21:40" ht="15" customHeight="1" x14ac:dyDescent="0.2">
      <c r="U83" s="13"/>
      <c r="V83" s="13"/>
      <c r="W83" s="13"/>
      <c r="X83" s="13"/>
      <c r="Y83" s="13"/>
      <c r="Z83" s="13"/>
      <c r="AA83" s="13"/>
      <c r="AB83" s="13"/>
      <c r="AC83" s="13"/>
      <c r="AD83" s="13"/>
      <c r="AE83" s="13"/>
      <c r="AF83" s="13"/>
      <c r="AG83" s="13"/>
      <c r="AH83" s="13"/>
      <c r="AI83" s="13"/>
      <c r="AJ83" s="13"/>
      <c r="AK83" s="13"/>
      <c r="AL83" s="13"/>
      <c r="AM83" s="13"/>
      <c r="AN83" s="13"/>
    </row>
    <row r="84" spans="21:40" ht="15" customHeight="1" x14ac:dyDescent="0.2">
      <c r="U84" s="13"/>
      <c r="V84" s="13"/>
      <c r="W84" s="13"/>
      <c r="X84" s="13"/>
      <c r="Y84" s="13"/>
      <c r="Z84" s="13"/>
      <c r="AA84" s="13"/>
      <c r="AB84" s="13"/>
      <c r="AC84" s="13"/>
      <c r="AD84" s="13"/>
      <c r="AE84" s="13"/>
      <c r="AF84" s="13"/>
      <c r="AG84" s="13"/>
      <c r="AH84" s="13"/>
      <c r="AI84" s="13"/>
      <c r="AJ84" s="13"/>
      <c r="AK84" s="13"/>
      <c r="AL84" s="13"/>
      <c r="AM84" s="13"/>
      <c r="AN84" s="13"/>
    </row>
    <row r="85" spans="21:40" ht="15" customHeight="1" x14ac:dyDescent="0.2">
      <c r="U85" s="13"/>
      <c r="V85" s="13"/>
      <c r="W85" s="13"/>
      <c r="X85" s="13"/>
      <c r="Y85" s="13"/>
      <c r="Z85" s="13"/>
      <c r="AA85" s="13"/>
      <c r="AB85" s="13"/>
      <c r="AC85" s="13"/>
      <c r="AD85" s="13"/>
      <c r="AE85" s="13"/>
      <c r="AF85" s="13"/>
      <c r="AG85" s="13"/>
      <c r="AH85" s="13"/>
      <c r="AI85" s="13"/>
      <c r="AJ85" s="13"/>
      <c r="AK85" s="13"/>
      <c r="AL85" s="13"/>
      <c r="AM85" s="13"/>
      <c r="AN85" s="13"/>
    </row>
    <row r="86" spans="21:40" ht="15" customHeight="1" x14ac:dyDescent="0.2">
      <c r="U86" s="13"/>
      <c r="V86" s="13"/>
      <c r="W86" s="13"/>
      <c r="X86" s="13"/>
      <c r="Y86" s="13"/>
      <c r="Z86" s="13"/>
      <c r="AA86" s="13"/>
      <c r="AB86" s="13"/>
      <c r="AC86" s="13"/>
      <c r="AD86" s="13"/>
      <c r="AE86" s="13"/>
      <c r="AF86" s="13"/>
      <c r="AG86" s="13"/>
      <c r="AH86" s="13"/>
      <c r="AI86" s="13"/>
      <c r="AJ86" s="13"/>
      <c r="AK86" s="13"/>
      <c r="AL86" s="13"/>
      <c r="AM86" s="13"/>
      <c r="AN86" s="13"/>
    </row>
    <row r="87" spans="21:40" ht="15" customHeight="1" x14ac:dyDescent="0.2">
      <c r="U87" s="13"/>
      <c r="V87" s="13"/>
      <c r="W87" s="13"/>
      <c r="X87" s="13"/>
      <c r="Y87" s="13"/>
      <c r="Z87" s="13"/>
      <c r="AA87" s="13"/>
      <c r="AB87" s="13"/>
      <c r="AC87" s="13"/>
      <c r="AD87" s="13"/>
      <c r="AE87" s="13"/>
      <c r="AF87" s="13"/>
      <c r="AG87" s="13"/>
      <c r="AH87" s="13"/>
      <c r="AI87" s="13"/>
      <c r="AJ87" s="13"/>
      <c r="AK87" s="13"/>
      <c r="AL87" s="13"/>
      <c r="AM87" s="13"/>
      <c r="AN87" s="13"/>
    </row>
    <row r="88" spans="21:40" ht="15" customHeight="1" x14ac:dyDescent="0.2">
      <c r="U88" s="13"/>
      <c r="V88" s="13"/>
      <c r="W88" s="13"/>
      <c r="X88" s="13"/>
      <c r="Y88" s="13"/>
      <c r="Z88" s="13"/>
      <c r="AA88" s="13"/>
      <c r="AB88" s="13"/>
      <c r="AC88" s="13"/>
      <c r="AD88" s="13"/>
      <c r="AE88" s="13"/>
      <c r="AF88" s="13"/>
      <c r="AG88" s="13"/>
      <c r="AH88" s="13"/>
      <c r="AI88" s="13"/>
      <c r="AJ88" s="13"/>
      <c r="AK88" s="13"/>
      <c r="AL88" s="13"/>
      <c r="AM88" s="13"/>
      <c r="AN88" s="13"/>
    </row>
    <row r="89" spans="21:40" ht="15" customHeight="1" x14ac:dyDescent="0.2">
      <c r="U89" s="13"/>
      <c r="V89" s="13"/>
      <c r="W89" s="13"/>
      <c r="X89" s="13"/>
      <c r="Y89" s="13"/>
      <c r="Z89" s="13"/>
      <c r="AA89" s="13"/>
      <c r="AB89" s="13"/>
      <c r="AC89" s="13"/>
      <c r="AD89" s="13"/>
      <c r="AE89" s="13"/>
      <c r="AF89" s="13"/>
      <c r="AG89" s="13"/>
      <c r="AH89" s="13"/>
      <c r="AI89" s="13"/>
      <c r="AJ89" s="13"/>
      <c r="AK89" s="13"/>
      <c r="AL89" s="13"/>
      <c r="AM89" s="13"/>
      <c r="AN89" s="13"/>
    </row>
    <row r="90" spans="21:40" ht="15" customHeight="1" x14ac:dyDescent="0.2">
      <c r="U90" s="13"/>
      <c r="V90" s="13"/>
      <c r="W90" s="13"/>
      <c r="X90" s="13"/>
      <c r="Y90" s="13"/>
      <c r="Z90" s="13"/>
      <c r="AA90" s="13"/>
      <c r="AB90" s="13"/>
      <c r="AC90" s="13"/>
      <c r="AD90" s="13"/>
      <c r="AE90" s="13"/>
      <c r="AF90" s="13"/>
      <c r="AG90" s="13"/>
      <c r="AH90" s="13"/>
      <c r="AI90" s="13"/>
      <c r="AJ90" s="13"/>
      <c r="AK90" s="13"/>
      <c r="AL90" s="13"/>
      <c r="AM90" s="13"/>
      <c r="AN90" s="13"/>
    </row>
    <row r="91" spans="21:40" ht="15" customHeight="1" x14ac:dyDescent="0.2">
      <c r="U91" s="13"/>
      <c r="V91" s="13"/>
      <c r="W91" s="13"/>
      <c r="X91" s="13"/>
      <c r="Y91" s="13"/>
      <c r="Z91" s="13"/>
      <c r="AA91" s="13"/>
      <c r="AB91" s="13"/>
      <c r="AC91" s="13"/>
      <c r="AD91" s="13"/>
      <c r="AE91" s="13"/>
      <c r="AF91" s="13"/>
      <c r="AG91" s="13"/>
      <c r="AH91" s="13"/>
      <c r="AI91" s="13"/>
      <c r="AJ91" s="13"/>
      <c r="AK91" s="13"/>
      <c r="AL91" s="13"/>
      <c r="AM91" s="13"/>
      <c r="AN91" s="13"/>
    </row>
    <row r="92" spans="21:40" ht="15" customHeight="1" x14ac:dyDescent="0.2">
      <c r="U92" s="13"/>
      <c r="V92" s="13"/>
      <c r="W92" s="13"/>
      <c r="X92" s="13"/>
      <c r="Y92" s="13"/>
      <c r="Z92" s="13"/>
      <c r="AA92" s="13"/>
      <c r="AB92" s="13"/>
      <c r="AC92" s="13"/>
      <c r="AD92" s="13"/>
      <c r="AE92" s="13"/>
      <c r="AF92" s="13"/>
      <c r="AG92" s="13"/>
      <c r="AH92" s="13"/>
      <c r="AI92" s="13"/>
      <c r="AJ92" s="13"/>
      <c r="AK92" s="13"/>
      <c r="AL92" s="13"/>
      <c r="AM92" s="13"/>
      <c r="AN92" s="13"/>
    </row>
    <row r="93" spans="21:40" ht="15" customHeight="1" x14ac:dyDescent="0.2">
      <c r="U93" s="13"/>
      <c r="V93" s="13"/>
      <c r="W93" s="13"/>
      <c r="X93" s="13"/>
      <c r="Y93" s="13"/>
      <c r="Z93" s="13"/>
      <c r="AA93" s="13"/>
      <c r="AB93" s="13"/>
      <c r="AC93" s="13"/>
      <c r="AD93" s="13"/>
      <c r="AE93" s="13"/>
      <c r="AF93" s="13"/>
      <c r="AG93" s="13"/>
      <c r="AH93" s="13"/>
      <c r="AI93" s="13"/>
      <c r="AJ93" s="13"/>
      <c r="AK93" s="13"/>
      <c r="AL93" s="13"/>
      <c r="AM93" s="13"/>
      <c r="AN93" s="13"/>
    </row>
    <row r="94" spans="21:40" ht="15" customHeight="1" x14ac:dyDescent="0.2">
      <c r="U94" s="13"/>
      <c r="V94" s="13"/>
      <c r="W94" s="13"/>
      <c r="X94" s="13"/>
      <c r="Y94" s="13"/>
      <c r="Z94" s="13"/>
      <c r="AA94" s="13"/>
      <c r="AB94" s="13"/>
      <c r="AC94" s="13"/>
      <c r="AD94" s="13"/>
      <c r="AE94" s="13"/>
      <c r="AF94" s="13"/>
      <c r="AG94" s="13"/>
      <c r="AH94" s="13"/>
      <c r="AI94" s="13"/>
      <c r="AJ94" s="13"/>
      <c r="AK94" s="13"/>
      <c r="AL94" s="13"/>
      <c r="AM94" s="13"/>
      <c r="AN94" s="13"/>
    </row>
    <row r="95" spans="21:40" ht="15" customHeight="1" x14ac:dyDescent="0.2">
      <c r="U95" s="13"/>
      <c r="V95" s="13"/>
      <c r="W95" s="13"/>
      <c r="X95" s="13"/>
      <c r="Y95" s="13"/>
      <c r="Z95" s="13"/>
      <c r="AA95" s="13"/>
      <c r="AB95" s="13"/>
      <c r="AC95" s="13"/>
      <c r="AD95" s="13"/>
      <c r="AE95" s="13"/>
      <c r="AF95" s="13"/>
      <c r="AG95" s="13"/>
      <c r="AH95" s="13"/>
      <c r="AI95" s="13"/>
      <c r="AJ95" s="13"/>
      <c r="AK95" s="13"/>
      <c r="AL95" s="13"/>
      <c r="AM95" s="13"/>
      <c r="AN95" s="13"/>
    </row>
    <row r="96" spans="21:40" ht="15" customHeight="1" x14ac:dyDescent="0.2">
      <c r="U96" s="13"/>
      <c r="V96" s="13"/>
      <c r="W96" s="13"/>
      <c r="X96" s="13"/>
      <c r="Y96" s="13"/>
      <c r="Z96" s="13"/>
      <c r="AA96" s="13"/>
      <c r="AB96" s="13"/>
      <c r="AC96" s="13"/>
      <c r="AD96" s="13"/>
      <c r="AE96" s="13"/>
      <c r="AF96" s="13"/>
      <c r="AG96" s="13"/>
      <c r="AH96" s="13"/>
      <c r="AI96" s="13"/>
      <c r="AJ96" s="13"/>
      <c r="AK96" s="13"/>
      <c r="AL96" s="13"/>
      <c r="AM96" s="13"/>
      <c r="AN96" s="13"/>
    </row>
    <row r="97" spans="21:40" ht="15" customHeight="1" x14ac:dyDescent="0.2">
      <c r="U97" s="13"/>
      <c r="V97" s="13"/>
      <c r="W97" s="13"/>
      <c r="X97" s="13"/>
      <c r="Y97" s="13"/>
      <c r="Z97" s="13"/>
      <c r="AA97" s="13"/>
      <c r="AB97" s="13"/>
      <c r="AC97" s="13"/>
      <c r="AD97" s="13"/>
      <c r="AE97" s="13"/>
      <c r="AF97" s="13"/>
      <c r="AG97" s="13"/>
      <c r="AH97" s="13"/>
      <c r="AI97" s="13"/>
      <c r="AJ97" s="13"/>
      <c r="AK97" s="13"/>
      <c r="AL97" s="13"/>
      <c r="AM97" s="13"/>
      <c r="AN97" s="13"/>
    </row>
    <row r="98" spans="21:40" ht="15" customHeight="1" x14ac:dyDescent="0.2">
      <c r="U98" s="13"/>
      <c r="V98" s="13"/>
      <c r="W98" s="13"/>
      <c r="X98" s="13"/>
      <c r="Y98" s="13"/>
      <c r="Z98" s="13"/>
      <c r="AA98" s="13"/>
      <c r="AB98" s="13"/>
      <c r="AC98" s="13"/>
      <c r="AD98" s="13"/>
      <c r="AE98" s="13"/>
      <c r="AF98" s="13"/>
      <c r="AG98" s="13"/>
      <c r="AH98" s="13"/>
      <c r="AI98" s="13"/>
      <c r="AJ98" s="13"/>
      <c r="AK98" s="13"/>
      <c r="AL98" s="13"/>
      <c r="AM98" s="13"/>
      <c r="AN98" s="13"/>
    </row>
    <row r="99" spans="21:40" ht="15" customHeight="1" x14ac:dyDescent="0.2">
      <c r="U99" s="13"/>
      <c r="V99" s="13"/>
      <c r="W99" s="13"/>
      <c r="X99" s="13"/>
      <c r="Y99" s="13"/>
      <c r="Z99" s="13"/>
      <c r="AA99" s="13"/>
      <c r="AB99" s="13"/>
      <c r="AC99" s="13"/>
      <c r="AD99" s="13"/>
      <c r="AE99" s="13"/>
      <c r="AF99" s="13"/>
      <c r="AG99" s="13"/>
      <c r="AH99" s="13"/>
      <c r="AI99" s="13"/>
      <c r="AJ99" s="13"/>
      <c r="AK99" s="13"/>
      <c r="AL99" s="13"/>
      <c r="AM99" s="13"/>
      <c r="AN99" s="13"/>
    </row>
    <row r="100" spans="21:40" ht="15" customHeight="1" x14ac:dyDescent="0.2">
      <c r="U100" s="13"/>
      <c r="V100" s="13"/>
      <c r="W100" s="13"/>
      <c r="X100" s="13"/>
      <c r="Y100" s="13"/>
      <c r="Z100" s="13"/>
      <c r="AA100" s="13"/>
      <c r="AB100" s="13"/>
      <c r="AC100" s="13"/>
      <c r="AD100" s="13"/>
      <c r="AE100" s="13"/>
      <c r="AF100" s="13"/>
      <c r="AG100" s="13"/>
      <c r="AH100" s="13"/>
      <c r="AI100" s="13"/>
      <c r="AJ100" s="13"/>
      <c r="AK100" s="13"/>
      <c r="AL100" s="13"/>
      <c r="AM100" s="13"/>
      <c r="AN100" s="13"/>
    </row>
    <row r="101" spans="21:40" ht="15" customHeight="1" x14ac:dyDescent="0.2">
      <c r="U101" s="13"/>
      <c r="V101" s="13"/>
      <c r="W101" s="13"/>
      <c r="X101" s="13"/>
      <c r="Y101" s="13"/>
      <c r="Z101" s="13"/>
      <c r="AA101" s="13"/>
      <c r="AB101" s="13"/>
      <c r="AC101" s="13"/>
      <c r="AD101" s="13"/>
      <c r="AE101" s="13"/>
      <c r="AF101" s="13"/>
      <c r="AG101" s="13"/>
      <c r="AH101" s="13"/>
      <c r="AI101" s="13"/>
      <c r="AJ101" s="13"/>
      <c r="AK101" s="13"/>
      <c r="AL101" s="13"/>
      <c r="AM101" s="13"/>
      <c r="AN101" s="13"/>
    </row>
    <row r="102" spans="21:40" ht="15" customHeight="1" x14ac:dyDescent="0.2">
      <c r="U102" s="13"/>
      <c r="V102" s="13"/>
      <c r="W102" s="13"/>
      <c r="X102" s="13"/>
      <c r="Y102" s="13"/>
      <c r="Z102" s="13"/>
      <c r="AA102" s="13"/>
      <c r="AB102" s="13"/>
      <c r="AC102" s="13"/>
      <c r="AD102" s="13"/>
      <c r="AE102" s="13"/>
      <c r="AF102" s="13"/>
      <c r="AG102" s="13"/>
      <c r="AH102" s="13"/>
      <c r="AI102" s="13"/>
      <c r="AJ102" s="13"/>
      <c r="AK102" s="13"/>
      <c r="AL102" s="13"/>
      <c r="AM102" s="13"/>
      <c r="AN102" s="13"/>
    </row>
    <row r="103" spans="21:40" ht="15" customHeight="1" x14ac:dyDescent="0.2">
      <c r="U103" s="13"/>
      <c r="V103" s="13"/>
      <c r="W103" s="13"/>
      <c r="X103" s="13"/>
      <c r="Y103" s="13"/>
      <c r="Z103" s="13"/>
      <c r="AA103" s="13"/>
      <c r="AB103" s="13"/>
      <c r="AC103" s="13"/>
      <c r="AD103" s="13"/>
      <c r="AE103" s="13"/>
      <c r="AF103" s="13"/>
      <c r="AG103" s="13"/>
      <c r="AH103" s="13"/>
      <c r="AI103" s="13"/>
      <c r="AJ103" s="13"/>
      <c r="AK103" s="13"/>
      <c r="AL103" s="13"/>
      <c r="AM103" s="13"/>
      <c r="AN103" s="13"/>
    </row>
    <row r="104" spans="21:40" ht="15" customHeight="1" x14ac:dyDescent="0.2">
      <c r="U104" s="13"/>
      <c r="V104" s="13"/>
      <c r="W104" s="13"/>
      <c r="X104" s="13"/>
      <c r="Y104" s="13"/>
      <c r="Z104" s="13"/>
      <c r="AA104" s="13"/>
      <c r="AB104" s="13"/>
      <c r="AC104" s="13"/>
      <c r="AD104" s="13"/>
      <c r="AE104" s="13"/>
      <c r="AF104" s="13"/>
      <c r="AG104" s="13"/>
      <c r="AH104" s="13"/>
      <c r="AI104" s="13"/>
      <c r="AJ104" s="13"/>
      <c r="AK104" s="13"/>
      <c r="AL104" s="13"/>
      <c r="AM104" s="13"/>
      <c r="AN104" s="13"/>
    </row>
    <row r="105" spans="21:40" ht="15" customHeight="1" x14ac:dyDescent="0.2">
      <c r="U105" s="13"/>
      <c r="V105" s="13"/>
      <c r="W105" s="13"/>
      <c r="X105" s="13"/>
      <c r="Y105" s="13"/>
      <c r="Z105" s="13"/>
      <c r="AA105" s="13"/>
      <c r="AB105" s="13"/>
      <c r="AC105" s="13"/>
      <c r="AD105" s="13"/>
      <c r="AE105" s="13"/>
      <c r="AF105" s="13"/>
      <c r="AG105" s="13"/>
      <c r="AH105" s="13"/>
      <c r="AI105" s="13"/>
      <c r="AJ105" s="13"/>
      <c r="AK105" s="13"/>
      <c r="AL105" s="13"/>
      <c r="AM105" s="13"/>
      <c r="AN105" s="13"/>
    </row>
    <row r="106" spans="21:40" ht="15" customHeight="1" x14ac:dyDescent="0.2">
      <c r="U106" s="13"/>
      <c r="V106" s="13"/>
      <c r="W106" s="13"/>
      <c r="X106" s="13"/>
      <c r="Y106" s="13"/>
      <c r="Z106" s="13"/>
      <c r="AA106" s="13"/>
      <c r="AB106" s="13"/>
      <c r="AC106" s="13"/>
      <c r="AD106" s="13"/>
      <c r="AE106" s="13"/>
      <c r="AF106" s="13"/>
      <c r="AG106" s="13"/>
      <c r="AH106" s="13"/>
      <c r="AI106" s="13"/>
      <c r="AJ106" s="13"/>
      <c r="AK106" s="13"/>
      <c r="AL106" s="13"/>
      <c r="AM106" s="13"/>
      <c r="AN106" s="13"/>
    </row>
    <row r="107" spans="21:40" ht="15" customHeight="1" x14ac:dyDescent="0.2">
      <c r="U107" s="13"/>
      <c r="V107" s="13"/>
      <c r="W107" s="13"/>
      <c r="X107" s="13"/>
      <c r="Y107" s="13"/>
      <c r="Z107" s="13"/>
      <c r="AA107" s="13"/>
      <c r="AB107" s="13"/>
      <c r="AC107" s="13"/>
      <c r="AD107" s="13"/>
      <c r="AE107" s="13"/>
      <c r="AF107" s="13"/>
      <c r="AG107" s="13"/>
      <c r="AH107" s="13"/>
      <c r="AI107" s="13"/>
      <c r="AJ107" s="13"/>
      <c r="AK107" s="13"/>
      <c r="AL107" s="13"/>
      <c r="AM107" s="13"/>
      <c r="AN107" s="13"/>
    </row>
    <row r="108" spans="21:40" ht="15" customHeight="1" x14ac:dyDescent="0.2">
      <c r="U108" s="13"/>
      <c r="V108" s="13"/>
      <c r="W108" s="13"/>
      <c r="X108" s="13"/>
      <c r="Y108" s="13"/>
      <c r="Z108" s="13"/>
      <c r="AA108" s="13"/>
      <c r="AB108" s="13"/>
      <c r="AC108" s="13"/>
      <c r="AD108" s="13"/>
      <c r="AE108" s="13"/>
      <c r="AF108" s="13"/>
      <c r="AG108" s="13"/>
      <c r="AH108" s="13"/>
      <c r="AI108" s="13"/>
      <c r="AJ108" s="13"/>
      <c r="AK108" s="13"/>
      <c r="AL108" s="13"/>
      <c r="AM108" s="13"/>
      <c r="AN108" s="13"/>
    </row>
    <row r="109" spans="21:40" ht="15" customHeight="1" x14ac:dyDescent="0.2">
      <c r="U109" s="13"/>
      <c r="V109" s="13"/>
      <c r="W109" s="13"/>
      <c r="X109" s="13"/>
      <c r="Y109" s="13"/>
      <c r="Z109" s="13"/>
      <c r="AA109" s="13"/>
      <c r="AB109" s="13"/>
      <c r="AC109" s="13"/>
      <c r="AD109" s="13"/>
      <c r="AE109" s="13"/>
      <c r="AF109" s="13"/>
      <c r="AG109" s="13"/>
      <c r="AH109" s="13"/>
      <c r="AI109" s="13"/>
      <c r="AJ109" s="13"/>
      <c r="AK109" s="13"/>
      <c r="AL109" s="13"/>
      <c r="AM109" s="13"/>
      <c r="AN109" s="13"/>
    </row>
    <row r="110" spans="21:40" ht="15" customHeight="1" x14ac:dyDescent="0.2">
      <c r="U110" s="13"/>
      <c r="V110" s="13"/>
      <c r="W110" s="13"/>
      <c r="X110" s="13"/>
      <c r="Y110" s="13"/>
      <c r="Z110" s="13"/>
      <c r="AA110" s="13"/>
      <c r="AB110" s="13"/>
      <c r="AC110" s="13"/>
      <c r="AD110" s="13"/>
      <c r="AE110" s="13"/>
      <c r="AF110" s="13"/>
      <c r="AG110" s="13"/>
      <c r="AH110" s="13"/>
      <c r="AI110" s="13"/>
      <c r="AJ110" s="13"/>
      <c r="AK110" s="13"/>
      <c r="AL110" s="13"/>
      <c r="AM110" s="13"/>
      <c r="AN110" s="13"/>
    </row>
    <row r="111" spans="21:40" ht="15" customHeight="1" x14ac:dyDescent="0.2">
      <c r="U111" s="13"/>
      <c r="V111" s="13"/>
      <c r="W111" s="13"/>
      <c r="X111" s="13"/>
      <c r="Y111" s="13"/>
      <c r="Z111" s="13"/>
      <c r="AA111" s="13"/>
      <c r="AB111" s="13"/>
      <c r="AC111" s="13"/>
      <c r="AD111" s="13"/>
      <c r="AE111" s="13"/>
      <c r="AF111" s="13"/>
      <c r="AG111" s="13"/>
      <c r="AH111" s="13"/>
      <c r="AI111" s="13"/>
      <c r="AJ111" s="13"/>
      <c r="AK111" s="13"/>
      <c r="AL111" s="13"/>
      <c r="AM111" s="13"/>
      <c r="AN111" s="13"/>
    </row>
    <row r="112" spans="21:40" ht="15" customHeight="1" x14ac:dyDescent="0.2">
      <c r="U112" s="13"/>
      <c r="V112" s="13"/>
      <c r="W112" s="13"/>
      <c r="X112" s="13"/>
      <c r="Y112" s="13"/>
      <c r="Z112" s="13"/>
      <c r="AA112" s="13"/>
      <c r="AB112" s="13"/>
      <c r="AC112" s="13"/>
      <c r="AD112" s="13"/>
      <c r="AE112" s="13"/>
      <c r="AF112" s="13"/>
      <c r="AG112" s="13"/>
      <c r="AH112" s="13"/>
      <c r="AI112" s="13"/>
      <c r="AJ112" s="13"/>
      <c r="AK112" s="13"/>
      <c r="AL112" s="13"/>
      <c r="AM112" s="13"/>
      <c r="AN112" s="13"/>
    </row>
    <row r="113" spans="21:40" ht="15" customHeight="1" x14ac:dyDescent="0.2">
      <c r="U113" s="13"/>
      <c r="V113" s="13"/>
      <c r="W113" s="13"/>
      <c r="X113" s="13"/>
      <c r="Y113" s="13"/>
      <c r="Z113" s="13"/>
      <c r="AA113" s="13"/>
      <c r="AB113" s="13"/>
      <c r="AC113" s="13"/>
      <c r="AD113" s="13"/>
      <c r="AE113" s="13"/>
      <c r="AF113" s="13"/>
      <c r="AG113" s="13"/>
      <c r="AH113" s="13"/>
      <c r="AI113" s="13"/>
      <c r="AJ113" s="13"/>
      <c r="AK113" s="13"/>
      <c r="AL113" s="13"/>
      <c r="AM113" s="13"/>
      <c r="AN113" s="13"/>
    </row>
    <row r="114" spans="21:40" ht="15" customHeight="1" x14ac:dyDescent="0.2">
      <c r="U114" s="13"/>
      <c r="V114" s="13"/>
      <c r="W114" s="13"/>
      <c r="X114" s="13"/>
      <c r="Y114" s="13"/>
      <c r="Z114" s="13"/>
      <c r="AA114" s="13"/>
      <c r="AB114" s="13"/>
      <c r="AC114" s="13"/>
      <c r="AD114" s="13"/>
      <c r="AE114" s="13"/>
      <c r="AF114" s="13"/>
      <c r="AG114" s="13"/>
      <c r="AH114" s="13"/>
      <c r="AI114" s="13"/>
      <c r="AJ114" s="13"/>
      <c r="AK114" s="13"/>
      <c r="AL114" s="13"/>
      <c r="AM114" s="13"/>
      <c r="AN114" s="13"/>
    </row>
    <row r="115" spans="21:40" ht="15" customHeight="1" x14ac:dyDescent="0.2">
      <c r="U115" s="13"/>
      <c r="V115" s="13"/>
      <c r="W115" s="13"/>
      <c r="X115" s="13"/>
      <c r="Y115" s="13"/>
      <c r="Z115" s="13"/>
      <c r="AA115" s="13"/>
      <c r="AB115" s="13"/>
      <c r="AC115" s="13"/>
      <c r="AD115" s="13"/>
      <c r="AE115" s="13"/>
      <c r="AF115" s="13"/>
      <c r="AG115" s="13"/>
      <c r="AH115" s="13"/>
      <c r="AI115" s="13"/>
      <c r="AJ115" s="13"/>
      <c r="AK115" s="13"/>
      <c r="AL115" s="13"/>
      <c r="AM115" s="13"/>
      <c r="AN115" s="13"/>
    </row>
    <row r="116" spans="21:40" ht="15" customHeight="1" x14ac:dyDescent="0.2">
      <c r="U116" s="13"/>
      <c r="V116" s="13"/>
      <c r="W116" s="13"/>
      <c r="X116" s="13"/>
      <c r="Y116" s="13"/>
      <c r="Z116" s="13"/>
      <c r="AA116" s="13"/>
      <c r="AB116" s="13"/>
      <c r="AC116" s="13"/>
      <c r="AD116" s="13"/>
      <c r="AE116" s="13"/>
      <c r="AF116" s="13"/>
      <c r="AG116" s="13"/>
      <c r="AH116" s="13"/>
      <c r="AI116" s="13"/>
      <c r="AJ116" s="13"/>
      <c r="AK116" s="13"/>
      <c r="AL116" s="13"/>
      <c r="AM116" s="13"/>
      <c r="AN116" s="13"/>
    </row>
    <row r="117" spans="21:40" ht="15" customHeight="1" x14ac:dyDescent="0.2">
      <c r="U117" s="13"/>
      <c r="V117" s="13"/>
      <c r="W117" s="13"/>
      <c r="X117" s="13"/>
      <c r="Y117" s="13"/>
      <c r="Z117" s="13"/>
      <c r="AA117" s="13"/>
      <c r="AB117" s="13"/>
      <c r="AC117" s="13"/>
      <c r="AD117" s="13"/>
      <c r="AE117" s="13"/>
      <c r="AF117" s="13"/>
      <c r="AG117" s="13"/>
      <c r="AH117" s="13"/>
      <c r="AI117" s="13"/>
      <c r="AJ117" s="13"/>
      <c r="AK117" s="13"/>
      <c r="AL117" s="13"/>
      <c r="AM117" s="13"/>
      <c r="AN117" s="13"/>
    </row>
    <row r="118" spans="21:40" ht="15" customHeight="1" x14ac:dyDescent="0.2">
      <c r="U118" s="13"/>
      <c r="V118" s="13"/>
      <c r="W118" s="13"/>
      <c r="X118" s="13"/>
      <c r="Y118" s="13"/>
      <c r="Z118" s="13"/>
      <c r="AA118" s="13"/>
      <c r="AB118" s="13"/>
      <c r="AC118" s="13"/>
      <c r="AD118" s="13"/>
      <c r="AE118" s="13"/>
      <c r="AF118" s="13"/>
      <c r="AG118" s="13"/>
      <c r="AH118" s="13"/>
      <c r="AI118" s="13"/>
      <c r="AJ118" s="13"/>
      <c r="AK118" s="13"/>
      <c r="AL118" s="13"/>
      <c r="AM118" s="13"/>
      <c r="AN118" s="13"/>
    </row>
    <row r="119" spans="21:40" ht="15" customHeight="1" x14ac:dyDescent="0.2">
      <c r="U119" s="13"/>
      <c r="V119" s="13"/>
      <c r="W119" s="13"/>
      <c r="X119" s="13"/>
      <c r="Y119" s="13"/>
      <c r="Z119" s="13"/>
      <c r="AA119" s="13"/>
      <c r="AB119" s="13"/>
      <c r="AC119" s="13"/>
      <c r="AD119" s="13"/>
      <c r="AE119" s="13"/>
      <c r="AF119" s="13"/>
      <c r="AG119" s="13"/>
      <c r="AH119" s="13"/>
      <c r="AI119" s="13"/>
      <c r="AJ119" s="13"/>
      <c r="AK119" s="13"/>
      <c r="AL119" s="13"/>
      <c r="AM119" s="13"/>
      <c r="AN119" s="13"/>
    </row>
    <row r="120" spans="21:40" ht="15" customHeight="1" x14ac:dyDescent="0.2">
      <c r="U120" s="13"/>
      <c r="V120" s="13"/>
      <c r="W120" s="13"/>
      <c r="X120" s="13"/>
      <c r="Y120" s="13"/>
      <c r="Z120" s="13"/>
      <c r="AA120" s="13"/>
      <c r="AB120" s="13"/>
      <c r="AC120" s="13"/>
      <c r="AD120" s="13"/>
      <c r="AE120" s="13"/>
      <c r="AF120" s="13"/>
      <c r="AG120" s="13"/>
      <c r="AH120" s="13"/>
      <c r="AI120" s="13"/>
      <c r="AJ120" s="13"/>
      <c r="AK120" s="13"/>
      <c r="AL120" s="13"/>
      <c r="AM120" s="13"/>
      <c r="AN120" s="13"/>
    </row>
    <row r="121" spans="21:40" ht="15" customHeight="1" x14ac:dyDescent="0.2">
      <c r="U121" s="13"/>
      <c r="V121" s="13"/>
      <c r="W121" s="13"/>
      <c r="X121" s="13"/>
      <c r="Y121" s="13"/>
      <c r="Z121" s="13"/>
      <c r="AA121" s="13"/>
      <c r="AB121" s="13"/>
      <c r="AC121" s="13"/>
      <c r="AD121" s="13"/>
      <c r="AE121" s="13"/>
      <c r="AF121" s="13"/>
      <c r="AG121" s="13"/>
      <c r="AH121" s="13"/>
      <c r="AI121" s="13"/>
      <c r="AJ121" s="13"/>
      <c r="AK121" s="13"/>
      <c r="AL121" s="13"/>
      <c r="AM121" s="13"/>
      <c r="AN121" s="13"/>
    </row>
    <row r="122" spans="21:40" ht="15" customHeight="1" x14ac:dyDescent="0.2">
      <c r="U122" s="13"/>
      <c r="V122" s="13"/>
      <c r="W122" s="13"/>
      <c r="X122" s="13"/>
      <c r="Y122" s="13"/>
      <c r="Z122" s="13"/>
      <c r="AA122" s="13"/>
      <c r="AB122" s="13"/>
      <c r="AC122" s="13"/>
      <c r="AD122" s="13"/>
      <c r="AE122" s="13"/>
      <c r="AF122" s="13"/>
      <c r="AG122" s="13"/>
      <c r="AH122" s="13"/>
      <c r="AI122" s="13"/>
      <c r="AJ122" s="13"/>
      <c r="AK122" s="13"/>
      <c r="AL122" s="13"/>
      <c r="AM122" s="13"/>
      <c r="AN122" s="13"/>
    </row>
    <row r="123" spans="21:40" ht="15" customHeight="1" x14ac:dyDescent="0.2">
      <c r="U123" s="13"/>
      <c r="V123" s="13"/>
      <c r="W123" s="13"/>
      <c r="X123" s="13"/>
      <c r="Y123" s="13"/>
      <c r="Z123" s="13"/>
      <c r="AA123" s="13"/>
      <c r="AB123" s="13"/>
      <c r="AC123" s="13"/>
      <c r="AD123" s="13"/>
      <c r="AE123" s="13"/>
      <c r="AF123" s="13"/>
      <c r="AG123" s="13"/>
      <c r="AH123" s="13"/>
      <c r="AI123" s="13"/>
      <c r="AJ123" s="13"/>
      <c r="AK123" s="13"/>
      <c r="AL123" s="13"/>
      <c r="AM123" s="13"/>
      <c r="AN123" s="13"/>
    </row>
    <row r="124" spans="21:40" ht="15" customHeight="1" x14ac:dyDescent="0.2">
      <c r="U124" s="13"/>
      <c r="V124" s="13"/>
      <c r="W124" s="13"/>
      <c r="X124" s="13"/>
      <c r="Y124" s="13"/>
      <c r="Z124" s="13"/>
      <c r="AA124" s="13"/>
      <c r="AB124" s="13"/>
      <c r="AC124" s="13"/>
      <c r="AD124" s="13"/>
      <c r="AE124" s="13"/>
      <c r="AF124" s="13"/>
      <c r="AG124" s="13"/>
      <c r="AH124" s="13"/>
      <c r="AI124" s="13"/>
      <c r="AJ124" s="13"/>
      <c r="AK124" s="13"/>
      <c r="AL124" s="13"/>
      <c r="AM124" s="13"/>
      <c r="AN124" s="13"/>
    </row>
    <row r="125" spans="21:40" ht="15" customHeight="1" x14ac:dyDescent="0.2">
      <c r="U125" s="13"/>
      <c r="V125" s="13"/>
      <c r="W125" s="13"/>
      <c r="X125" s="13"/>
      <c r="Y125" s="13"/>
      <c r="Z125" s="13"/>
      <c r="AA125" s="13"/>
      <c r="AB125" s="13"/>
      <c r="AC125" s="13"/>
      <c r="AD125" s="13"/>
      <c r="AE125" s="13"/>
      <c r="AF125" s="13"/>
      <c r="AG125" s="13"/>
      <c r="AH125" s="13"/>
      <c r="AI125" s="13"/>
      <c r="AJ125" s="13"/>
      <c r="AK125" s="13"/>
      <c r="AL125" s="13"/>
      <c r="AM125" s="13"/>
      <c r="AN125" s="13"/>
    </row>
    <row r="126" spans="21:40" ht="15" customHeight="1" x14ac:dyDescent="0.2">
      <c r="U126" s="13"/>
      <c r="V126" s="13"/>
      <c r="W126" s="13"/>
      <c r="X126" s="13"/>
      <c r="Y126" s="13"/>
      <c r="Z126" s="13"/>
      <c r="AA126" s="13"/>
      <c r="AB126" s="13"/>
      <c r="AC126" s="13"/>
      <c r="AD126" s="13"/>
      <c r="AE126" s="13"/>
      <c r="AF126" s="13"/>
      <c r="AG126" s="13"/>
      <c r="AH126" s="13"/>
      <c r="AI126" s="13"/>
      <c r="AJ126" s="13"/>
      <c r="AK126" s="13"/>
      <c r="AL126" s="13"/>
      <c r="AM126" s="13"/>
      <c r="AN126" s="13"/>
    </row>
    <row r="127" spans="21:40" ht="15" customHeight="1" x14ac:dyDescent="0.2">
      <c r="U127" s="13"/>
      <c r="V127" s="13"/>
      <c r="W127" s="13"/>
      <c r="X127" s="13"/>
      <c r="Y127" s="13"/>
      <c r="Z127" s="13"/>
      <c r="AA127" s="13"/>
      <c r="AB127" s="13"/>
      <c r="AC127" s="13"/>
      <c r="AD127" s="13"/>
      <c r="AE127" s="13"/>
      <c r="AF127" s="13"/>
      <c r="AG127" s="13"/>
      <c r="AH127" s="13"/>
      <c r="AI127" s="13"/>
      <c r="AJ127" s="13"/>
      <c r="AK127" s="13"/>
      <c r="AL127" s="13"/>
      <c r="AM127" s="13"/>
      <c r="AN127" s="13"/>
    </row>
    <row r="128" spans="21:40" ht="15" customHeight="1" x14ac:dyDescent="0.2">
      <c r="U128" s="13"/>
      <c r="V128" s="13"/>
      <c r="W128" s="13"/>
      <c r="X128" s="13"/>
      <c r="Y128" s="13"/>
      <c r="Z128" s="13"/>
      <c r="AA128" s="13"/>
      <c r="AB128" s="13"/>
      <c r="AC128" s="13"/>
      <c r="AD128" s="13"/>
      <c r="AE128" s="13"/>
      <c r="AF128" s="13"/>
      <c r="AG128" s="13"/>
      <c r="AH128" s="13"/>
      <c r="AI128" s="13"/>
      <c r="AJ128" s="13"/>
      <c r="AK128" s="13"/>
      <c r="AL128" s="13"/>
      <c r="AM128" s="13"/>
      <c r="AN128" s="13"/>
    </row>
    <row r="129" spans="21:40" ht="15" customHeight="1" x14ac:dyDescent="0.2">
      <c r="U129" s="13"/>
      <c r="V129" s="13"/>
      <c r="W129" s="13"/>
      <c r="X129" s="13"/>
      <c r="Y129" s="13"/>
      <c r="Z129" s="13"/>
      <c r="AA129" s="13"/>
      <c r="AB129" s="13"/>
      <c r="AC129" s="13"/>
      <c r="AD129" s="13"/>
      <c r="AE129" s="13"/>
      <c r="AF129" s="13"/>
      <c r="AG129" s="13"/>
      <c r="AH129" s="13"/>
      <c r="AI129" s="13"/>
      <c r="AJ129" s="13"/>
      <c r="AK129" s="13"/>
      <c r="AL129" s="13"/>
      <c r="AM129" s="13"/>
      <c r="AN129" s="13"/>
    </row>
    <row r="130" spans="21:40" ht="15" customHeight="1" x14ac:dyDescent="0.2">
      <c r="U130" s="13"/>
      <c r="V130" s="13"/>
      <c r="W130" s="13"/>
      <c r="X130" s="13"/>
      <c r="Y130" s="13"/>
      <c r="Z130" s="13"/>
      <c r="AA130" s="13"/>
      <c r="AB130" s="13"/>
      <c r="AC130" s="13"/>
      <c r="AD130" s="13"/>
      <c r="AE130" s="13"/>
      <c r="AF130" s="13"/>
      <c r="AG130" s="13"/>
      <c r="AH130" s="13"/>
      <c r="AI130" s="13"/>
      <c r="AJ130" s="13"/>
      <c r="AK130" s="13"/>
      <c r="AL130" s="13"/>
      <c r="AM130" s="13"/>
      <c r="AN130" s="13"/>
    </row>
    <row r="131" spans="21:40" ht="15" customHeight="1" x14ac:dyDescent="0.2">
      <c r="U131" s="13"/>
      <c r="V131" s="13"/>
      <c r="W131" s="13"/>
      <c r="X131" s="13"/>
      <c r="Y131" s="13"/>
      <c r="Z131" s="13"/>
      <c r="AA131" s="13"/>
      <c r="AB131" s="13"/>
      <c r="AC131" s="13"/>
      <c r="AD131" s="13"/>
      <c r="AE131" s="13"/>
      <c r="AF131" s="13"/>
      <c r="AG131" s="13"/>
      <c r="AH131" s="13"/>
      <c r="AI131" s="13"/>
      <c r="AJ131" s="13"/>
      <c r="AK131" s="13"/>
      <c r="AL131" s="13"/>
      <c r="AM131" s="13"/>
      <c r="AN131" s="13"/>
    </row>
    <row r="132" spans="21:40" ht="15" customHeight="1" x14ac:dyDescent="0.2">
      <c r="U132" s="13"/>
      <c r="V132" s="13"/>
      <c r="W132" s="13"/>
      <c r="X132" s="13"/>
      <c r="Y132" s="13"/>
      <c r="Z132" s="13"/>
      <c r="AA132" s="13"/>
      <c r="AB132" s="13"/>
      <c r="AC132" s="13"/>
      <c r="AD132" s="13"/>
      <c r="AE132" s="13"/>
      <c r="AF132" s="13"/>
      <c r="AG132" s="13"/>
      <c r="AH132" s="13"/>
      <c r="AI132" s="13"/>
      <c r="AJ132" s="13"/>
      <c r="AK132" s="13"/>
      <c r="AL132" s="13"/>
      <c r="AM132" s="13"/>
      <c r="AN132" s="13"/>
    </row>
    <row r="133" spans="21:40" ht="15" customHeight="1" x14ac:dyDescent="0.2">
      <c r="U133" s="13"/>
      <c r="V133" s="13"/>
      <c r="W133" s="13"/>
      <c r="X133" s="13"/>
      <c r="Y133" s="13"/>
      <c r="Z133" s="13"/>
      <c r="AA133" s="13"/>
      <c r="AB133" s="13"/>
      <c r="AC133" s="13"/>
      <c r="AD133" s="13"/>
      <c r="AE133" s="13"/>
      <c r="AF133" s="13"/>
      <c r="AG133" s="13"/>
      <c r="AH133" s="13"/>
      <c r="AI133" s="13"/>
      <c r="AJ133" s="13"/>
      <c r="AK133" s="13"/>
      <c r="AL133" s="13"/>
      <c r="AM133" s="13"/>
      <c r="AN133" s="13"/>
    </row>
    <row r="134" spans="21:40" ht="15" customHeight="1" x14ac:dyDescent="0.2">
      <c r="U134" s="13"/>
      <c r="V134" s="13"/>
      <c r="W134" s="13"/>
      <c r="X134" s="13"/>
      <c r="Y134" s="13"/>
      <c r="Z134" s="13"/>
      <c r="AA134" s="13"/>
      <c r="AB134" s="13"/>
      <c r="AC134" s="13"/>
      <c r="AD134" s="13"/>
      <c r="AE134" s="13"/>
      <c r="AF134" s="13"/>
      <c r="AG134" s="13"/>
      <c r="AH134" s="13"/>
      <c r="AI134" s="13"/>
      <c r="AJ134" s="13"/>
      <c r="AK134" s="13"/>
      <c r="AL134" s="13"/>
      <c r="AM134" s="13"/>
      <c r="AN134" s="13"/>
    </row>
    <row r="135" spans="21:40" ht="15" customHeight="1" x14ac:dyDescent="0.2">
      <c r="U135" s="13"/>
      <c r="V135" s="13"/>
      <c r="W135" s="13"/>
      <c r="X135" s="13"/>
      <c r="Y135" s="13"/>
      <c r="Z135" s="13"/>
      <c r="AA135" s="13"/>
      <c r="AB135" s="13"/>
      <c r="AC135" s="13"/>
      <c r="AD135" s="13"/>
      <c r="AE135" s="13"/>
      <c r="AF135" s="13"/>
      <c r="AG135" s="13"/>
      <c r="AH135" s="13"/>
      <c r="AI135" s="13"/>
      <c r="AJ135" s="13"/>
      <c r="AK135" s="13"/>
      <c r="AL135" s="13"/>
      <c r="AM135" s="13"/>
      <c r="AN135" s="13"/>
    </row>
    <row r="136" spans="21:40" ht="15" customHeight="1" x14ac:dyDescent="0.2">
      <c r="U136" s="13"/>
      <c r="V136" s="13"/>
      <c r="W136" s="13"/>
      <c r="X136" s="13"/>
      <c r="Y136" s="13"/>
      <c r="Z136" s="13"/>
      <c r="AA136" s="13"/>
      <c r="AB136" s="13"/>
      <c r="AC136" s="13"/>
      <c r="AD136" s="13"/>
      <c r="AE136" s="13"/>
      <c r="AF136" s="13"/>
      <c r="AG136" s="13"/>
      <c r="AH136" s="13"/>
      <c r="AI136" s="13"/>
      <c r="AJ136" s="13"/>
      <c r="AK136" s="13"/>
      <c r="AL136" s="13"/>
      <c r="AM136" s="13"/>
      <c r="AN136" s="13"/>
    </row>
    <row r="137" spans="21:40" ht="15" customHeight="1" x14ac:dyDescent="0.2">
      <c r="U137" s="13"/>
      <c r="V137" s="13"/>
      <c r="W137" s="13"/>
      <c r="X137" s="13"/>
      <c r="Y137" s="13"/>
      <c r="Z137" s="13"/>
      <c r="AA137" s="13"/>
      <c r="AB137" s="13"/>
      <c r="AC137" s="13"/>
      <c r="AD137" s="13"/>
      <c r="AE137" s="13"/>
      <c r="AF137" s="13"/>
      <c r="AG137" s="13"/>
      <c r="AH137" s="13"/>
      <c r="AI137" s="13"/>
      <c r="AJ137" s="13"/>
      <c r="AK137" s="13"/>
      <c r="AL137" s="13"/>
      <c r="AM137" s="13"/>
      <c r="AN137" s="13"/>
    </row>
    <row r="138" spans="21:40" ht="15" customHeight="1" x14ac:dyDescent="0.2">
      <c r="U138" s="13"/>
      <c r="V138" s="13"/>
      <c r="W138" s="13"/>
      <c r="X138" s="13"/>
      <c r="Y138" s="13"/>
      <c r="Z138" s="13"/>
      <c r="AA138" s="13"/>
      <c r="AB138" s="13"/>
      <c r="AC138" s="13"/>
      <c r="AD138" s="13"/>
      <c r="AE138" s="13"/>
      <c r="AF138" s="13"/>
      <c r="AG138" s="13"/>
      <c r="AH138" s="13"/>
      <c r="AI138" s="13"/>
      <c r="AJ138" s="13"/>
      <c r="AK138" s="13"/>
      <c r="AL138" s="13"/>
      <c r="AM138" s="13"/>
      <c r="AN138" s="13"/>
    </row>
    <row r="139" spans="21:40" ht="15" customHeight="1" x14ac:dyDescent="0.2">
      <c r="U139" s="13"/>
      <c r="V139" s="13"/>
      <c r="W139" s="13"/>
      <c r="X139" s="13"/>
      <c r="Y139" s="13"/>
      <c r="Z139" s="13"/>
      <c r="AA139" s="13"/>
      <c r="AB139" s="13"/>
      <c r="AC139" s="13"/>
      <c r="AD139" s="13"/>
      <c r="AE139" s="13"/>
      <c r="AF139" s="13"/>
      <c r="AG139" s="13"/>
      <c r="AH139" s="13"/>
      <c r="AI139" s="13"/>
      <c r="AJ139" s="13"/>
      <c r="AK139" s="13"/>
      <c r="AL139" s="13"/>
      <c r="AM139" s="13"/>
      <c r="AN139" s="13"/>
    </row>
    <row r="140" spans="21:40" ht="15" customHeight="1" x14ac:dyDescent="0.2">
      <c r="U140" s="13"/>
      <c r="V140" s="13"/>
      <c r="W140" s="13"/>
      <c r="X140" s="13"/>
      <c r="Y140" s="13"/>
      <c r="Z140" s="13"/>
      <c r="AA140" s="13"/>
      <c r="AB140" s="13"/>
      <c r="AC140" s="13"/>
      <c r="AD140" s="13"/>
      <c r="AE140" s="13"/>
      <c r="AF140" s="13"/>
      <c r="AG140" s="13"/>
      <c r="AH140" s="13"/>
      <c r="AI140" s="13"/>
      <c r="AJ140" s="13"/>
      <c r="AK140" s="13"/>
      <c r="AL140" s="13"/>
      <c r="AM140" s="13"/>
      <c r="AN140" s="13"/>
    </row>
    <row r="141" spans="21:40" ht="15" customHeight="1" x14ac:dyDescent="0.2">
      <c r="U141" s="13"/>
      <c r="V141" s="13"/>
      <c r="W141" s="13"/>
      <c r="X141" s="13"/>
      <c r="Y141" s="13"/>
      <c r="Z141" s="13"/>
      <c r="AA141" s="13"/>
      <c r="AB141" s="13"/>
      <c r="AC141" s="13"/>
      <c r="AD141" s="13"/>
      <c r="AE141" s="13"/>
      <c r="AF141" s="13"/>
      <c r="AG141" s="13"/>
      <c r="AH141" s="13"/>
      <c r="AI141" s="13"/>
      <c r="AJ141" s="13"/>
      <c r="AK141" s="13"/>
      <c r="AL141" s="13"/>
      <c r="AM141" s="13"/>
      <c r="AN141" s="13"/>
    </row>
    <row r="142" spans="21:40" ht="15" customHeight="1" x14ac:dyDescent="0.2">
      <c r="U142" s="13"/>
      <c r="V142" s="13"/>
      <c r="W142" s="13"/>
      <c r="X142" s="13"/>
      <c r="Y142" s="13"/>
      <c r="Z142" s="13"/>
      <c r="AA142" s="13"/>
      <c r="AB142" s="13"/>
      <c r="AC142" s="13"/>
      <c r="AD142" s="13"/>
      <c r="AE142" s="13"/>
      <c r="AF142" s="13"/>
      <c r="AG142" s="13"/>
      <c r="AH142" s="13"/>
      <c r="AI142" s="13"/>
      <c r="AJ142" s="13"/>
      <c r="AK142" s="13"/>
      <c r="AL142" s="13"/>
      <c r="AM142" s="13"/>
      <c r="AN142" s="13"/>
    </row>
    <row r="143" spans="21:40" ht="15" customHeight="1" x14ac:dyDescent="0.2">
      <c r="U143" s="13"/>
      <c r="V143" s="13"/>
      <c r="W143" s="13"/>
      <c r="X143" s="13"/>
      <c r="Y143" s="13"/>
      <c r="Z143" s="13"/>
      <c r="AA143" s="13"/>
      <c r="AB143" s="13"/>
      <c r="AC143" s="13"/>
      <c r="AD143" s="13"/>
      <c r="AE143" s="13"/>
      <c r="AF143" s="13"/>
      <c r="AG143" s="13"/>
      <c r="AH143" s="13"/>
      <c r="AI143" s="13"/>
      <c r="AJ143" s="13"/>
      <c r="AK143" s="13"/>
      <c r="AL143" s="13"/>
      <c r="AM143" s="13"/>
      <c r="AN143" s="13"/>
    </row>
    <row r="144" spans="21:40" ht="15" customHeight="1" x14ac:dyDescent="0.2">
      <c r="U144" s="13"/>
      <c r="V144" s="13"/>
      <c r="W144" s="13"/>
      <c r="X144" s="13"/>
      <c r="Y144" s="13"/>
      <c r="Z144" s="13"/>
      <c r="AA144" s="13"/>
      <c r="AB144" s="13"/>
      <c r="AC144" s="13"/>
      <c r="AD144" s="13"/>
      <c r="AE144" s="13"/>
      <c r="AF144" s="13"/>
      <c r="AG144" s="13"/>
      <c r="AH144" s="13"/>
      <c r="AI144" s="13"/>
      <c r="AJ144" s="13"/>
      <c r="AK144" s="13"/>
      <c r="AL144" s="13"/>
      <c r="AM144" s="13"/>
      <c r="AN144" s="13"/>
    </row>
    <row r="145" spans="21:40" ht="15" customHeight="1" x14ac:dyDescent="0.2">
      <c r="U145" s="13"/>
      <c r="V145" s="13"/>
      <c r="W145" s="13"/>
      <c r="X145" s="13"/>
      <c r="Y145" s="13"/>
      <c r="Z145" s="13"/>
      <c r="AA145" s="13"/>
      <c r="AB145" s="13"/>
      <c r="AC145" s="13"/>
      <c r="AD145" s="13"/>
      <c r="AE145" s="13"/>
      <c r="AF145" s="13"/>
      <c r="AG145" s="13"/>
      <c r="AH145" s="13"/>
      <c r="AI145" s="13"/>
      <c r="AJ145" s="13"/>
      <c r="AK145" s="13"/>
      <c r="AL145" s="13"/>
      <c r="AM145" s="13"/>
      <c r="AN145" s="13"/>
    </row>
    <row r="146" spans="21:40" ht="15" customHeight="1" x14ac:dyDescent="0.2">
      <c r="U146" s="13"/>
      <c r="V146" s="13"/>
      <c r="W146" s="13"/>
      <c r="X146" s="13"/>
      <c r="Y146" s="13"/>
      <c r="Z146" s="13"/>
      <c r="AA146" s="13"/>
      <c r="AB146" s="13"/>
      <c r="AC146" s="13"/>
      <c r="AD146" s="13"/>
      <c r="AE146" s="13"/>
      <c r="AF146" s="13"/>
      <c r="AG146" s="13"/>
      <c r="AH146" s="13"/>
      <c r="AI146" s="13"/>
      <c r="AJ146" s="13"/>
      <c r="AK146" s="13"/>
      <c r="AL146" s="13"/>
      <c r="AM146" s="13"/>
      <c r="AN146" s="13"/>
    </row>
    <row r="147" spans="21:40" ht="15" customHeight="1" x14ac:dyDescent="0.2">
      <c r="U147" s="13"/>
      <c r="V147" s="13"/>
      <c r="W147" s="13"/>
      <c r="X147" s="13"/>
      <c r="Y147" s="13"/>
      <c r="Z147" s="13"/>
      <c r="AA147" s="13"/>
      <c r="AB147" s="13"/>
      <c r="AC147" s="13"/>
      <c r="AD147" s="13"/>
      <c r="AE147" s="13"/>
      <c r="AF147" s="13"/>
      <c r="AG147" s="13"/>
      <c r="AH147" s="13"/>
      <c r="AI147" s="13"/>
      <c r="AJ147" s="13"/>
      <c r="AK147" s="13"/>
      <c r="AL147" s="13"/>
      <c r="AM147" s="13"/>
      <c r="AN147" s="13"/>
    </row>
    <row r="148" spans="21:40" ht="15" customHeight="1" x14ac:dyDescent="0.2">
      <c r="U148" s="13"/>
      <c r="V148" s="13"/>
      <c r="W148" s="13"/>
      <c r="X148" s="13"/>
      <c r="Y148" s="13"/>
      <c r="Z148" s="13"/>
      <c r="AA148" s="13"/>
      <c r="AB148" s="13"/>
      <c r="AC148" s="13"/>
      <c r="AD148" s="13"/>
      <c r="AE148" s="13"/>
      <c r="AF148" s="13"/>
      <c r="AG148" s="13"/>
      <c r="AH148" s="13"/>
      <c r="AI148" s="13"/>
      <c r="AJ148" s="13"/>
      <c r="AK148" s="13"/>
      <c r="AL148" s="13"/>
      <c r="AM148" s="13"/>
      <c r="AN148" s="13"/>
    </row>
    <row r="149" spans="21:40" ht="15" customHeight="1" x14ac:dyDescent="0.2">
      <c r="U149" s="13"/>
      <c r="V149" s="13"/>
      <c r="W149" s="13"/>
      <c r="X149" s="13"/>
      <c r="Y149" s="13"/>
      <c r="Z149" s="13"/>
      <c r="AA149" s="13"/>
      <c r="AB149" s="13"/>
      <c r="AC149" s="13"/>
      <c r="AD149" s="13"/>
      <c r="AE149" s="13"/>
      <c r="AF149" s="13"/>
      <c r="AG149" s="13"/>
      <c r="AH149" s="13"/>
      <c r="AI149" s="13"/>
      <c r="AJ149" s="13"/>
      <c r="AK149" s="13"/>
      <c r="AL149" s="13"/>
      <c r="AM149" s="13"/>
      <c r="AN149" s="13"/>
    </row>
    <row r="150" spans="21:40" ht="15" customHeight="1" x14ac:dyDescent="0.2">
      <c r="U150" s="13"/>
      <c r="V150" s="13"/>
      <c r="W150" s="13"/>
      <c r="X150" s="13"/>
      <c r="Y150" s="13"/>
      <c r="Z150" s="13"/>
      <c r="AA150" s="13"/>
      <c r="AB150" s="13"/>
      <c r="AC150" s="13"/>
      <c r="AD150" s="13"/>
      <c r="AE150" s="13"/>
      <c r="AF150" s="13"/>
      <c r="AG150" s="13"/>
      <c r="AH150" s="13"/>
      <c r="AI150" s="13"/>
      <c r="AJ150" s="13"/>
      <c r="AK150" s="13"/>
      <c r="AL150" s="13"/>
      <c r="AM150" s="13"/>
      <c r="AN150" s="13"/>
    </row>
    <row r="151" spans="21:40" ht="15" customHeight="1" x14ac:dyDescent="0.2">
      <c r="U151" s="13"/>
      <c r="V151" s="13"/>
      <c r="W151" s="13"/>
      <c r="X151" s="13"/>
      <c r="Y151" s="13"/>
      <c r="Z151" s="13"/>
      <c r="AA151" s="13"/>
      <c r="AB151" s="13"/>
      <c r="AC151" s="13"/>
      <c r="AD151" s="13"/>
      <c r="AE151" s="13"/>
      <c r="AF151" s="13"/>
      <c r="AG151" s="13"/>
      <c r="AH151" s="13"/>
      <c r="AI151" s="13"/>
      <c r="AJ151" s="13"/>
      <c r="AK151" s="13"/>
      <c r="AL151" s="13"/>
      <c r="AM151" s="13"/>
      <c r="AN151" s="13"/>
    </row>
    <row r="152" spans="21:40" ht="15" customHeight="1" x14ac:dyDescent="0.2">
      <c r="U152" s="13"/>
      <c r="V152" s="13"/>
      <c r="W152" s="13"/>
      <c r="X152" s="13"/>
      <c r="Y152" s="13"/>
      <c r="Z152" s="13"/>
      <c r="AA152" s="13"/>
      <c r="AB152" s="13"/>
      <c r="AC152" s="13"/>
      <c r="AD152" s="13"/>
      <c r="AE152" s="13"/>
      <c r="AF152" s="13"/>
      <c r="AG152" s="13"/>
      <c r="AH152" s="13"/>
      <c r="AI152" s="13"/>
      <c r="AJ152" s="13"/>
      <c r="AK152" s="13"/>
      <c r="AL152" s="13"/>
      <c r="AM152" s="13"/>
      <c r="AN152" s="13"/>
    </row>
    <row r="153" spans="21:40" ht="15" customHeight="1" x14ac:dyDescent="0.2">
      <c r="U153" s="13"/>
      <c r="V153" s="13"/>
      <c r="W153" s="13"/>
      <c r="X153" s="13"/>
      <c r="Y153" s="13"/>
      <c r="Z153" s="13"/>
      <c r="AA153" s="13"/>
      <c r="AB153" s="13"/>
      <c r="AC153" s="13"/>
      <c r="AD153" s="13"/>
      <c r="AE153" s="13"/>
      <c r="AF153" s="13"/>
      <c r="AG153" s="13"/>
      <c r="AH153" s="13"/>
      <c r="AI153" s="13"/>
      <c r="AJ153" s="13"/>
      <c r="AK153" s="13"/>
      <c r="AL153" s="13"/>
      <c r="AM153" s="13"/>
      <c r="AN153" s="13"/>
    </row>
    <row r="154" spans="21:40" ht="15" customHeight="1" x14ac:dyDescent="0.2">
      <c r="U154" s="13"/>
      <c r="V154" s="13"/>
      <c r="W154" s="13"/>
      <c r="X154" s="13"/>
      <c r="Y154" s="13"/>
      <c r="Z154" s="13"/>
      <c r="AA154" s="13"/>
      <c r="AB154" s="13"/>
      <c r="AC154" s="13"/>
      <c r="AD154" s="13"/>
      <c r="AE154" s="13"/>
      <c r="AF154" s="13"/>
      <c r="AG154" s="13"/>
      <c r="AH154" s="13"/>
      <c r="AI154" s="13"/>
      <c r="AJ154" s="13"/>
      <c r="AK154" s="13"/>
      <c r="AL154" s="13"/>
      <c r="AM154" s="13"/>
      <c r="AN154" s="13"/>
    </row>
    <row r="155" spans="21:40" ht="15" customHeight="1" x14ac:dyDescent="0.2">
      <c r="U155" s="13"/>
      <c r="V155" s="13"/>
      <c r="W155" s="13"/>
      <c r="X155" s="13"/>
      <c r="Y155" s="13"/>
      <c r="Z155" s="13"/>
      <c r="AA155" s="13"/>
      <c r="AB155" s="13"/>
      <c r="AC155" s="13"/>
      <c r="AD155" s="13"/>
      <c r="AE155" s="13"/>
      <c r="AF155" s="13"/>
      <c r="AG155" s="13"/>
      <c r="AH155" s="13"/>
      <c r="AI155" s="13"/>
      <c r="AJ155" s="13"/>
      <c r="AK155" s="13"/>
      <c r="AL155" s="13"/>
      <c r="AM155" s="13"/>
      <c r="AN155" s="13"/>
    </row>
    <row r="156" spans="21:40" ht="15" customHeight="1" x14ac:dyDescent="0.2">
      <c r="U156" s="13"/>
      <c r="V156" s="13"/>
      <c r="W156" s="13"/>
      <c r="X156" s="13"/>
      <c r="Y156" s="13"/>
      <c r="Z156" s="13"/>
      <c r="AA156" s="13"/>
      <c r="AB156" s="13"/>
      <c r="AC156" s="13"/>
      <c r="AD156" s="13"/>
      <c r="AE156" s="13"/>
      <c r="AF156" s="13"/>
      <c r="AG156" s="13"/>
      <c r="AH156" s="13"/>
      <c r="AI156" s="13"/>
      <c r="AJ156" s="13"/>
      <c r="AK156" s="13"/>
      <c r="AL156" s="13"/>
      <c r="AM156" s="13"/>
      <c r="AN156" s="13"/>
    </row>
    <row r="157" spans="21:40" ht="15" customHeight="1" x14ac:dyDescent="0.2">
      <c r="U157" s="13"/>
      <c r="V157" s="13"/>
      <c r="W157" s="13"/>
      <c r="X157" s="13"/>
      <c r="Y157" s="13"/>
      <c r="Z157" s="13"/>
      <c r="AA157" s="13"/>
      <c r="AB157" s="13"/>
      <c r="AC157" s="13"/>
      <c r="AD157" s="13"/>
      <c r="AE157" s="13"/>
      <c r="AF157" s="13"/>
      <c r="AG157" s="13"/>
      <c r="AH157" s="13"/>
      <c r="AI157" s="13"/>
      <c r="AJ157" s="13"/>
      <c r="AK157" s="13"/>
      <c r="AL157" s="13"/>
      <c r="AM157" s="13"/>
      <c r="AN157" s="13"/>
    </row>
    <row r="158" spans="21:40" ht="15" customHeight="1" x14ac:dyDescent="0.2">
      <c r="U158" s="13"/>
      <c r="V158" s="13"/>
      <c r="W158" s="13"/>
      <c r="X158" s="13"/>
      <c r="Y158" s="13"/>
      <c r="Z158" s="13"/>
      <c r="AA158" s="13"/>
      <c r="AB158" s="13"/>
      <c r="AC158" s="13"/>
      <c r="AD158" s="13"/>
      <c r="AE158" s="13"/>
      <c r="AF158" s="13"/>
      <c r="AG158" s="13"/>
      <c r="AH158" s="13"/>
      <c r="AI158" s="13"/>
      <c r="AJ158" s="13"/>
      <c r="AK158" s="13"/>
      <c r="AL158" s="13"/>
      <c r="AM158" s="13"/>
      <c r="AN158" s="13"/>
    </row>
    <row r="159" spans="21:40" ht="15" customHeight="1" x14ac:dyDescent="0.2">
      <c r="U159" s="13"/>
      <c r="V159" s="13"/>
      <c r="W159" s="13"/>
      <c r="X159" s="13"/>
      <c r="Y159" s="13"/>
      <c r="Z159" s="13"/>
      <c r="AA159" s="13"/>
      <c r="AB159" s="13"/>
      <c r="AC159" s="13"/>
      <c r="AD159" s="13"/>
      <c r="AE159" s="13"/>
      <c r="AF159" s="13"/>
      <c r="AG159" s="13"/>
      <c r="AH159" s="13"/>
      <c r="AI159" s="13"/>
      <c r="AJ159" s="13"/>
      <c r="AK159" s="13"/>
      <c r="AL159" s="13"/>
      <c r="AM159" s="13"/>
      <c r="AN159" s="13"/>
    </row>
    <row r="160" spans="21:40" ht="15" customHeight="1" x14ac:dyDescent="0.2">
      <c r="U160" s="13"/>
      <c r="V160" s="13"/>
      <c r="W160" s="13"/>
      <c r="X160" s="13"/>
      <c r="Y160" s="13"/>
      <c r="Z160" s="13"/>
      <c r="AA160" s="13"/>
      <c r="AB160" s="13"/>
      <c r="AC160" s="13"/>
      <c r="AD160" s="13"/>
      <c r="AE160" s="13"/>
      <c r="AF160" s="13"/>
      <c r="AG160" s="13"/>
      <c r="AH160" s="13"/>
      <c r="AI160" s="13"/>
      <c r="AJ160" s="13"/>
      <c r="AK160" s="13"/>
      <c r="AL160" s="13"/>
      <c r="AM160" s="13"/>
      <c r="AN160" s="13"/>
    </row>
    <row r="161" spans="21:40" ht="15" customHeight="1" x14ac:dyDescent="0.2">
      <c r="U161" s="13"/>
      <c r="V161" s="13"/>
      <c r="W161" s="13"/>
      <c r="X161" s="13"/>
      <c r="Y161" s="13"/>
      <c r="Z161" s="13"/>
      <c r="AA161" s="13"/>
      <c r="AB161" s="13"/>
      <c r="AC161" s="13"/>
      <c r="AD161" s="13"/>
      <c r="AE161" s="13"/>
      <c r="AF161" s="13"/>
      <c r="AG161" s="13"/>
      <c r="AH161" s="13"/>
      <c r="AI161" s="13"/>
      <c r="AJ161" s="13"/>
      <c r="AK161" s="13"/>
      <c r="AL161" s="13"/>
      <c r="AM161" s="13"/>
      <c r="AN161" s="13"/>
    </row>
    <row r="162" spans="21:40" ht="15" customHeight="1" x14ac:dyDescent="0.2">
      <c r="U162" s="13"/>
      <c r="V162" s="13"/>
      <c r="W162" s="13"/>
      <c r="X162" s="13"/>
      <c r="Y162" s="13"/>
      <c r="Z162" s="13"/>
      <c r="AA162" s="13"/>
      <c r="AB162" s="13"/>
      <c r="AC162" s="13"/>
      <c r="AD162" s="13"/>
      <c r="AE162" s="13"/>
      <c r="AF162" s="13"/>
      <c r="AG162" s="13"/>
      <c r="AH162" s="13"/>
      <c r="AI162" s="13"/>
      <c r="AJ162" s="13"/>
      <c r="AK162" s="13"/>
      <c r="AL162" s="13"/>
      <c r="AM162" s="13"/>
      <c r="AN162" s="13"/>
    </row>
    <row r="163" spans="21:40" ht="15" customHeight="1" x14ac:dyDescent="0.2">
      <c r="U163" s="13"/>
      <c r="V163" s="13"/>
      <c r="W163" s="13"/>
      <c r="X163" s="13"/>
      <c r="Y163" s="13"/>
      <c r="Z163" s="13"/>
      <c r="AA163" s="13"/>
      <c r="AB163" s="13"/>
      <c r="AC163" s="13"/>
      <c r="AD163" s="13"/>
      <c r="AE163" s="13"/>
      <c r="AF163" s="13"/>
      <c r="AG163" s="13"/>
      <c r="AH163" s="13"/>
      <c r="AI163" s="13"/>
      <c r="AJ163" s="13"/>
      <c r="AK163" s="13"/>
      <c r="AL163" s="13"/>
      <c r="AM163" s="13"/>
      <c r="AN163" s="13"/>
    </row>
    <row r="164" spans="21:40" ht="15" customHeight="1" x14ac:dyDescent="0.2">
      <c r="U164" s="13"/>
      <c r="V164" s="13"/>
      <c r="W164" s="13"/>
      <c r="X164" s="13"/>
      <c r="Y164" s="13"/>
      <c r="Z164" s="13"/>
      <c r="AA164" s="13"/>
      <c r="AB164" s="13"/>
      <c r="AC164" s="13"/>
      <c r="AD164" s="13"/>
      <c r="AE164" s="13"/>
      <c r="AF164" s="13"/>
      <c r="AG164" s="13"/>
      <c r="AH164" s="13"/>
      <c r="AI164" s="13"/>
      <c r="AJ164" s="13"/>
      <c r="AK164" s="13"/>
      <c r="AL164" s="13"/>
      <c r="AM164" s="13"/>
      <c r="AN164" s="13"/>
    </row>
    <row r="165" spans="21:40" ht="15" customHeight="1" x14ac:dyDescent="0.2">
      <c r="U165" s="13"/>
      <c r="V165" s="13"/>
      <c r="W165" s="13"/>
      <c r="X165" s="13"/>
      <c r="Y165" s="13"/>
      <c r="Z165" s="13"/>
      <c r="AA165" s="13"/>
      <c r="AB165" s="13"/>
      <c r="AC165" s="13"/>
      <c r="AD165" s="13"/>
      <c r="AE165" s="13"/>
      <c r="AF165" s="13"/>
      <c r="AG165" s="13"/>
      <c r="AH165" s="13"/>
      <c r="AI165" s="13"/>
      <c r="AJ165" s="13"/>
      <c r="AK165" s="13"/>
      <c r="AL165" s="13"/>
      <c r="AM165" s="13"/>
      <c r="AN165" s="13"/>
    </row>
    <row r="166" spans="21:40" ht="15" customHeight="1" x14ac:dyDescent="0.2">
      <c r="U166" s="13"/>
      <c r="V166" s="13"/>
      <c r="W166" s="13"/>
      <c r="X166" s="13"/>
      <c r="Y166" s="13"/>
      <c r="Z166" s="13"/>
      <c r="AA166" s="13"/>
      <c r="AB166" s="13"/>
      <c r="AC166" s="13"/>
      <c r="AD166" s="13"/>
      <c r="AE166" s="13"/>
      <c r="AF166" s="13"/>
      <c r="AG166" s="13"/>
      <c r="AH166" s="13"/>
      <c r="AI166" s="13"/>
      <c r="AJ166" s="13"/>
      <c r="AK166" s="13"/>
      <c r="AL166" s="13"/>
      <c r="AM166" s="13"/>
      <c r="AN166" s="13"/>
    </row>
    <row r="167" spans="21:40" ht="15" customHeight="1" x14ac:dyDescent="0.2">
      <c r="U167" s="13"/>
      <c r="V167" s="13"/>
      <c r="W167" s="13"/>
      <c r="X167" s="13"/>
      <c r="Y167" s="13"/>
      <c r="Z167" s="13"/>
      <c r="AA167" s="13"/>
      <c r="AB167" s="13"/>
      <c r="AC167" s="13"/>
      <c r="AD167" s="13"/>
      <c r="AE167" s="13"/>
      <c r="AF167" s="13"/>
      <c r="AG167" s="13"/>
      <c r="AH167" s="13"/>
      <c r="AI167" s="13"/>
      <c r="AJ167" s="13"/>
      <c r="AK167" s="13"/>
      <c r="AL167" s="13"/>
      <c r="AM167" s="13"/>
      <c r="AN167" s="13"/>
    </row>
    <row r="168" spans="21:40" ht="15" customHeight="1" x14ac:dyDescent="0.2">
      <c r="U168" s="13"/>
      <c r="V168" s="13"/>
      <c r="W168" s="13"/>
      <c r="X168" s="13"/>
      <c r="Y168" s="13"/>
      <c r="Z168" s="13"/>
      <c r="AA168" s="13"/>
      <c r="AB168" s="13"/>
      <c r="AC168" s="13"/>
      <c r="AD168" s="13"/>
      <c r="AE168" s="13"/>
      <c r="AF168" s="13"/>
      <c r="AG168" s="13"/>
      <c r="AH168" s="13"/>
      <c r="AI168" s="13"/>
      <c r="AJ168" s="13"/>
      <c r="AK168" s="13"/>
      <c r="AL168" s="13"/>
      <c r="AM168" s="13"/>
      <c r="AN168" s="13"/>
    </row>
    <row r="169" spans="21:40" ht="15" customHeight="1" x14ac:dyDescent="0.2">
      <c r="U169" s="13"/>
      <c r="V169" s="13"/>
      <c r="W169" s="13"/>
      <c r="X169" s="13"/>
      <c r="Y169" s="13"/>
      <c r="Z169" s="13"/>
      <c r="AA169" s="13"/>
      <c r="AB169" s="13"/>
      <c r="AC169" s="13"/>
      <c r="AD169" s="13"/>
      <c r="AE169" s="13"/>
      <c r="AF169" s="13"/>
      <c r="AG169" s="13"/>
      <c r="AH169" s="13"/>
      <c r="AI169" s="13"/>
      <c r="AJ169" s="13"/>
      <c r="AK169" s="13"/>
      <c r="AL169" s="13"/>
      <c r="AM169" s="13"/>
      <c r="AN169" s="13"/>
    </row>
    <row r="170" spans="21:40" ht="15" customHeight="1" x14ac:dyDescent="0.2">
      <c r="U170" s="13"/>
      <c r="V170" s="13"/>
      <c r="W170" s="13"/>
      <c r="X170" s="13"/>
      <c r="Y170" s="13"/>
      <c r="Z170" s="13"/>
      <c r="AA170" s="13"/>
      <c r="AB170" s="13"/>
      <c r="AC170" s="13"/>
      <c r="AD170" s="13"/>
      <c r="AE170" s="13"/>
      <c r="AF170" s="13"/>
      <c r="AG170" s="13"/>
      <c r="AH170" s="13"/>
      <c r="AI170" s="13"/>
      <c r="AJ170" s="13"/>
      <c r="AK170" s="13"/>
      <c r="AL170" s="13"/>
      <c r="AM170" s="13"/>
      <c r="AN170" s="13"/>
    </row>
    <row r="171" spans="21:40" ht="15" customHeight="1" x14ac:dyDescent="0.2">
      <c r="U171" s="13"/>
      <c r="V171" s="13"/>
      <c r="W171" s="13"/>
      <c r="X171" s="13"/>
      <c r="Y171" s="13"/>
      <c r="Z171" s="13"/>
      <c r="AA171" s="13"/>
      <c r="AB171" s="13"/>
      <c r="AC171" s="13"/>
      <c r="AD171" s="13"/>
      <c r="AE171" s="13"/>
      <c r="AF171" s="13"/>
      <c r="AG171" s="13"/>
      <c r="AH171" s="13"/>
      <c r="AI171" s="13"/>
      <c r="AJ171" s="13"/>
      <c r="AK171" s="13"/>
      <c r="AL171" s="13"/>
      <c r="AM171" s="13"/>
      <c r="AN171" s="13"/>
    </row>
    <row r="172" spans="21:40" ht="15" customHeight="1" x14ac:dyDescent="0.2">
      <c r="U172" s="13"/>
      <c r="V172" s="13"/>
      <c r="W172" s="13"/>
      <c r="X172" s="13"/>
      <c r="Y172" s="13"/>
      <c r="Z172" s="13"/>
      <c r="AA172" s="13"/>
      <c r="AB172" s="13"/>
      <c r="AC172" s="13"/>
      <c r="AD172" s="13"/>
      <c r="AE172" s="13"/>
      <c r="AF172" s="13"/>
      <c r="AG172" s="13"/>
      <c r="AH172" s="13"/>
      <c r="AI172" s="13"/>
      <c r="AJ172" s="13"/>
      <c r="AK172" s="13"/>
      <c r="AL172" s="13"/>
      <c r="AM172" s="13"/>
      <c r="AN172" s="13"/>
    </row>
    <row r="173" spans="21:40" ht="15" customHeight="1" x14ac:dyDescent="0.2">
      <c r="U173" s="13"/>
      <c r="V173" s="13"/>
      <c r="W173" s="13"/>
      <c r="X173" s="13"/>
      <c r="Y173" s="13"/>
      <c r="Z173" s="13"/>
      <c r="AA173" s="13"/>
      <c r="AB173" s="13"/>
      <c r="AC173" s="13"/>
      <c r="AD173" s="13"/>
      <c r="AE173" s="13"/>
      <c r="AF173" s="13"/>
      <c r="AG173" s="13"/>
      <c r="AH173" s="13"/>
      <c r="AI173" s="13"/>
      <c r="AJ173" s="13"/>
      <c r="AK173" s="13"/>
      <c r="AL173" s="13"/>
      <c r="AM173" s="13"/>
      <c r="AN173" s="13"/>
    </row>
    <row r="174" spans="21:40" ht="15" customHeight="1" x14ac:dyDescent="0.2">
      <c r="U174" s="13"/>
      <c r="V174" s="13"/>
      <c r="W174" s="13"/>
      <c r="X174" s="13"/>
      <c r="Y174" s="13"/>
      <c r="Z174" s="13"/>
      <c r="AA174" s="13"/>
      <c r="AB174" s="13"/>
      <c r="AC174" s="13"/>
      <c r="AD174" s="13"/>
      <c r="AE174" s="13"/>
      <c r="AF174" s="13"/>
      <c r="AG174" s="13"/>
      <c r="AH174" s="13"/>
      <c r="AI174" s="13"/>
      <c r="AJ174" s="13"/>
      <c r="AK174" s="13"/>
      <c r="AL174" s="13"/>
      <c r="AM174" s="13"/>
      <c r="AN174" s="13"/>
    </row>
    <row r="175" spans="21:40" ht="15" customHeight="1" x14ac:dyDescent="0.2">
      <c r="U175" s="13"/>
      <c r="V175" s="13"/>
      <c r="W175" s="13"/>
      <c r="X175" s="13"/>
      <c r="Y175" s="13"/>
      <c r="Z175" s="13"/>
      <c r="AA175" s="13"/>
      <c r="AB175" s="13"/>
      <c r="AC175" s="13"/>
      <c r="AD175" s="13"/>
      <c r="AE175" s="13"/>
      <c r="AF175" s="13"/>
      <c r="AG175" s="13"/>
      <c r="AH175" s="13"/>
      <c r="AI175" s="13"/>
      <c r="AJ175" s="13"/>
      <c r="AK175" s="13"/>
      <c r="AL175" s="13"/>
      <c r="AM175" s="13"/>
      <c r="AN175" s="13"/>
    </row>
    <row r="176" spans="21:40" ht="15" customHeight="1" x14ac:dyDescent="0.2">
      <c r="U176" s="13"/>
      <c r="V176" s="13"/>
      <c r="W176" s="13"/>
      <c r="X176" s="13"/>
      <c r="Y176" s="13"/>
      <c r="Z176" s="13"/>
      <c r="AA176" s="13"/>
      <c r="AB176" s="13"/>
      <c r="AC176" s="13"/>
      <c r="AD176" s="13"/>
      <c r="AE176" s="13"/>
      <c r="AF176" s="13"/>
      <c r="AG176" s="13"/>
      <c r="AH176" s="13"/>
      <c r="AI176" s="13"/>
      <c r="AJ176" s="13"/>
      <c r="AK176" s="13"/>
      <c r="AL176" s="13"/>
      <c r="AM176" s="13"/>
      <c r="AN176" s="13"/>
    </row>
    <row r="177" spans="21:40" ht="15" customHeight="1" x14ac:dyDescent="0.2">
      <c r="U177" s="13"/>
      <c r="V177" s="13"/>
      <c r="W177" s="13"/>
      <c r="X177" s="13"/>
      <c r="Y177" s="13"/>
      <c r="Z177" s="13"/>
      <c r="AA177" s="13"/>
      <c r="AB177" s="13"/>
      <c r="AC177" s="13"/>
      <c r="AD177" s="13"/>
      <c r="AE177" s="13"/>
      <c r="AF177" s="13"/>
      <c r="AG177" s="13"/>
      <c r="AH177" s="13"/>
      <c r="AI177" s="13"/>
      <c r="AJ177" s="13"/>
      <c r="AK177" s="13"/>
      <c r="AL177" s="13"/>
      <c r="AM177" s="13"/>
      <c r="AN177" s="13"/>
    </row>
    <row r="178" spans="21:40" ht="15" customHeight="1" x14ac:dyDescent="0.2">
      <c r="U178" s="13"/>
      <c r="V178" s="13"/>
      <c r="W178" s="13"/>
      <c r="X178" s="13"/>
      <c r="Y178" s="13"/>
      <c r="Z178" s="13"/>
      <c r="AA178" s="13"/>
      <c r="AB178" s="13"/>
      <c r="AC178" s="13"/>
      <c r="AD178" s="13"/>
      <c r="AE178" s="13"/>
      <c r="AF178" s="13"/>
      <c r="AG178" s="13"/>
      <c r="AH178" s="13"/>
      <c r="AI178" s="13"/>
      <c r="AJ178" s="13"/>
      <c r="AK178" s="13"/>
      <c r="AL178" s="13"/>
      <c r="AM178" s="13"/>
      <c r="AN178" s="13"/>
    </row>
    <row r="179" spans="21:40" ht="15" customHeight="1" x14ac:dyDescent="0.2">
      <c r="U179" s="13"/>
      <c r="V179" s="13"/>
      <c r="W179" s="13"/>
      <c r="X179" s="13"/>
      <c r="Y179" s="13"/>
      <c r="Z179" s="13"/>
      <c r="AA179" s="13"/>
      <c r="AB179" s="13"/>
      <c r="AC179" s="13"/>
      <c r="AD179" s="13"/>
      <c r="AE179" s="13"/>
      <c r="AF179" s="13"/>
      <c r="AG179" s="13"/>
      <c r="AH179" s="13"/>
      <c r="AI179" s="13"/>
      <c r="AJ179" s="13"/>
      <c r="AK179" s="13"/>
      <c r="AL179" s="13"/>
      <c r="AM179" s="13"/>
      <c r="AN179" s="13"/>
    </row>
    <row r="180" spans="21:40" ht="15" customHeight="1" x14ac:dyDescent="0.2">
      <c r="U180" s="13"/>
      <c r="V180" s="13"/>
      <c r="W180" s="13"/>
      <c r="X180" s="13"/>
      <c r="Y180" s="13"/>
      <c r="Z180" s="13"/>
      <c r="AA180" s="13"/>
      <c r="AB180" s="13"/>
      <c r="AC180" s="13"/>
      <c r="AD180" s="13"/>
      <c r="AE180" s="13"/>
      <c r="AF180" s="13"/>
      <c r="AG180" s="13"/>
      <c r="AH180" s="13"/>
      <c r="AI180" s="13"/>
      <c r="AJ180" s="13"/>
      <c r="AK180" s="13"/>
      <c r="AL180" s="13"/>
      <c r="AM180" s="13"/>
      <c r="AN180" s="13"/>
    </row>
    <row r="181" spans="21:40" ht="15" customHeight="1" x14ac:dyDescent="0.2">
      <c r="U181" s="13"/>
      <c r="V181" s="13"/>
      <c r="W181" s="13"/>
      <c r="X181" s="13"/>
      <c r="Y181" s="13"/>
      <c r="Z181" s="13"/>
      <c r="AA181" s="13"/>
      <c r="AB181" s="13"/>
      <c r="AC181" s="13"/>
      <c r="AD181" s="13"/>
      <c r="AE181" s="13"/>
      <c r="AF181" s="13"/>
      <c r="AG181" s="13"/>
      <c r="AH181" s="13"/>
      <c r="AI181" s="13"/>
      <c r="AJ181" s="13"/>
      <c r="AK181" s="13"/>
      <c r="AL181" s="13"/>
      <c r="AM181" s="13"/>
      <c r="AN181" s="13"/>
    </row>
    <row r="182" spans="21:40" ht="15" customHeight="1" x14ac:dyDescent="0.2">
      <c r="U182" s="13"/>
      <c r="V182" s="13"/>
      <c r="W182" s="13"/>
      <c r="X182" s="13"/>
      <c r="Y182" s="13"/>
      <c r="Z182" s="13"/>
      <c r="AA182" s="13"/>
      <c r="AB182" s="13"/>
      <c r="AC182" s="13"/>
      <c r="AD182" s="13"/>
      <c r="AE182" s="13"/>
      <c r="AF182" s="13"/>
      <c r="AG182" s="13"/>
      <c r="AH182" s="13"/>
      <c r="AI182" s="13"/>
      <c r="AJ182" s="13"/>
      <c r="AK182" s="13"/>
      <c r="AL182" s="13"/>
      <c r="AM182" s="13"/>
      <c r="AN182" s="13"/>
    </row>
    <row r="183" spans="21:40" ht="15" customHeight="1" x14ac:dyDescent="0.2">
      <c r="U183" s="13"/>
      <c r="V183" s="13"/>
      <c r="W183" s="13"/>
      <c r="X183" s="13"/>
      <c r="Y183" s="13"/>
      <c r="Z183" s="13"/>
      <c r="AA183" s="13"/>
      <c r="AB183" s="13"/>
      <c r="AC183" s="13"/>
      <c r="AD183" s="13"/>
      <c r="AE183" s="13"/>
      <c r="AF183" s="13"/>
      <c r="AG183" s="13"/>
      <c r="AH183" s="13"/>
      <c r="AI183" s="13"/>
      <c r="AJ183" s="13"/>
      <c r="AK183" s="13"/>
      <c r="AL183" s="13"/>
      <c r="AM183" s="13"/>
      <c r="AN183" s="13"/>
    </row>
    <row r="184" spans="21:40" ht="15" customHeight="1" x14ac:dyDescent="0.2">
      <c r="U184" s="13"/>
      <c r="V184" s="13"/>
      <c r="W184" s="13"/>
      <c r="X184" s="13"/>
      <c r="Y184" s="13"/>
      <c r="Z184" s="13"/>
      <c r="AA184" s="13"/>
      <c r="AB184" s="13"/>
      <c r="AC184" s="13"/>
      <c r="AD184" s="13"/>
      <c r="AE184" s="13"/>
      <c r="AF184" s="13"/>
      <c r="AG184" s="13"/>
      <c r="AH184" s="13"/>
      <c r="AI184" s="13"/>
      <c r="AJ184" s="13"/>
      <c r="AK184" s="13"/>
      <c r="AL184" s="13"/>
      <c r="AM184" s="13"/>
      <c r="AN184" s="13"/>
    </row>
    <row r="185" spans="21:40" ht="15" customHeight="1" x14ac:dyDescent="0.2">
      <c r="U185" s="13"/>
      <c r="V185" s="13"/>
      <c r="W185" s="13"/>
      <c r="X185" s="13"/>
      <c r="Y185" s="13"/>
      <c r="Z185" s="13"/>
      <c r="AA185" s="13"/>
      <c r="AB185" s="13"/>
      <c r="AC185" s="13"/>
      <c r="AD185" s="13"/>
      <c r="AE185" s="13"/>
      <c r="AF185" s="13"/>
      <c r="AG185" s="13"/>
      <c r="AH185" s="13"/>
      <c r="AI185" s="13"/>
      <c r="AJ185" s="13"/>
      <c r="AK185" s="13"/>
      <c r="AL185" s="13"/>
      <c r="AM185" s="13"/>
      <c r="AN185" s="13"/>
    </row>
    <row r="186" spans="21:40" ht="15" customHeight="1" x14ac:dyDescent="0.2">
      <c r="U186" s="13"/>
      <c r="V186" s="13"/>
      <c r="W186" s="13"/>
      <c r="X186" s="13"/>
      <c r="Y186" s="13"/>
      <c r="Z186" s="13"/>
      <c r="AA186" s="13"/>
      <c r="AB186" s="13"/>
      <c r="AC186" s="13"/>
      <c r="AD186" s="13"/>
      <c r="AE186" s="13"/>
      <c r="AF186" s="13"/>
      <c r="AG186" s="13"/>
      <c r="AH186" s="13"/>
      <c r="AI186" s="13"/>
      <c r="AJ186" s="13"/>
      <c r="AK186" s="13"/>
      <c r="AL186" s="13"/>
      <c r="AM186" s="13"/>
      <c r="AN186" s="13"/>
    </row>
    <row r="187" spans="21:40" ht="15" customHeight="1" x14ac:dyDescent="0.2">
      <c r="U187" s="13"/>
      <c r="V187" s="13"/>
      <c r="W187" s="13"/>
      <c r="X187" s="13"/>
      <c r="Y187" s="13"/>
      <c r="Z187" s="13"/>
      <c r="AA187" s="13"/>
      <c r="AB187" s="13"/>
      <c r="AC187" s="13"/>
      <c r="AD187" s="13"/>
      <c r="AE187" s="13"/>
      <c r="AF187" s="13"/>
      <c r="AG187" s="13"/>
      <c r="AH187" s="13"/>
      <c r="AI187" s="13"/>
      <c r="AJ187" s="13"/>
      <c r="AK187" s="13"/>
      <c r="AL187" s="13"/>
      <c r="AM187" s="13"/>
      <c r="AN187" s="13"/>
    </row>
    <row r="188" spans="21:40" ht="15" customHeight="1" x14ac:dyDescent="0.2">
      <c r="U188" s="13"/>
      <c r="V188" s="13"/>
      <c r="W188" s="13"/>
      <c r="X188" s="13"/>
      <c r="Y188" s="13"/>
      <c r="Z188" s="13"/>
      <c r="AA188" s="13"/>
      <c r="AB188" s="13"/>
      <c r="AC188" s="13"/>
      <c r="AD188" s="13"/>
      <c r="AE188" s="13"/>
      <c r="AF188" s="13"/>
      <c r="AG188" s="13"/>
      <c r="AH188" s="13"/>
      <c r="AI188" s="13"/>
      <c r="AJ188" s="13"/>
      <c r="AK188" s="13"/>
      <c r="AL188" s="13"/>
      <c r="AM188" s="13"/>
      <c r="AN188" s="13"/>
    </row>
    <row r="189" spans="21:40" ht="15" customHeight="1" x14ac:dyDescent="0.2">
      <c r="U189" s="13"/>
      <c r="V189" s="13"/>
      <c r="W189" s="13"/>
      <c r="X189" s="13"/>
      <c r="Y189" s="13"/>
      <c r="Z189" s="13"/>
      <c r="AA189" s="13"/>
      <c r="AB189" s="13"/>
      <c r="AC189" s="13"/>
      <c r="AD189" s="13"/>
      <c r="AE189" s="13"/>
      <c r="AF189" s="13"/>
      <c r="AG189" s="13"/>
      <c r="AH189" s="13"/>
      <c r="AI189" s="13"/>
      <c r="AJ189" s="13"/>
      <c r="AK189" s="13"/>
      <c r="AL189" s="13"/>
      <c r="AM189" s="13"/>
      <c r="AN189" s="13"/>
    </row>
    <row r="190" spans="21:40" ht="15" customHeight="1" x14ac:dyDescent="0.2">
      <c r="U190" s="13"/>
      <c r="V190" s="13"/>
      <c r="W190" s="13"/>
      <c r="X190" s="13"/>
      <c r="Y190" s="13"/>
      <c r="Z190" s="13"/>
      <c r="AA190" s="13"/>
      <c r="AB190" s="13"/>
      <c r="AC190" s="13"/>
      <c r="AD190" s="13"/>
      <c r="AE190" s="13"/>
      <c r="AF190" s="13"/>
      <c r="AG190" s="13"/>
      <c r="AH190" s="13"/>
      <c r="AI190" s="13"/>
      <c r="AJ190" s="13"/>
      <c r="AK190" s="13"/>
      <c r="AL190" s="13"/>
      <c r="AM190" s="13"/>
      <c r="AN190" s="13"/>
    </row>
    <row r="191" spans="21:40" ht="15" customHeight="1" x14ac:dyDescent="0.2">
      <c r="U191" s="13"/>
      <c r="V191" s="13"/>
      <c r="W191" s="13"/>
      <c r="X191" s="13"/>
      <c r="Y191" s="13"/>
      <c r="Z191" s="13"/>
      <c r="AA191" s="13"/>
      <c r="AB191" s="13"/>
      <c r="AC191" s="13"/>
      <c r="AD191" s="13"/>
      <c r="AE191" s="13"/>
      <c r="AF191" s="13"/>
      <c r="AG191" s="13"/>
      <c r="AH191" s="13"/>
      <c r="AI191" s="13"/>
      <c r="AJ191" s="13"/>
      <c r="AK191" s="13"/>
      <c r="AL191" s="13"/>
      <c r="AM191" s="13"/>
      <c r="AN191" s="13"/>
    </row>
    <row r="192" spans="21:40" ht="15" customHeight="1" x14ac:dyDescent="0.2">
      <c r="U192" s="13"/>
      <c r="V192" s="13"/>
      <c r="W192" s="13"/>
      <c r="X192" s="13"/>
      <c r="Y192" s="13"/>
      <c r="Z192" s="13"/>
      <c r="AA192" s="13"/>
      <c r="AB192" s="13"/>
      <c r="AC192" s="13"/>
      <c r="AD192" s="13"/>
      <c r="AE192" s="13"/>
      <c r="AF192" s="13"/>
      <c r="AG192" s="13"/>
      <c r="AH192" s="13"/>
      <c r="AI192" s="13"/>
      <c r="AJ192" s="13"/>
      <c r="AK192" s="13"/>
      <c r="AL192" s="13"/>
      <c r="AM192" s="13"/>
      <c r="AN192" s="13"/>
    </row>
    <row r="193" spans="21:40" ht="15" customHeight="1" x14ac:dyDescent="0.2">
      <c r="U193" s="13"/>
      <c r="V193" s="13"/>
      <c r="W193" s="13"/>
      <c r="X193" s="13"/>
      <c r="Y193" s="13"/>
      <c r="Z193" s="13"/>
      <c r="AA193" s="13"/>
      <c r="AB193" s="13"/>
      <c r="AC193" s="13"/>
      <c r="AD193" s="13"/>
      <c r="AE193" s="13"/>
      <c r="AF193" s="13"/>
      <c r="AG193" s="13"/>
      <c r="AH193" s="13"/>
      <c r="AI193" s="13"/>
      <c r="AJ193" s="13"/>
      <c r="AK193" s="13"/>
      <c r="AL193" s="13"/>
      <c r="AM193" s="13"/>
      <c r="AN193" s="13"/>
    </row>
    <row r="194" spans="21:40" ht="15" customHeight="1" x14ac:dyDescent="0.2">
      <c r="U194" s="13"/>
      <c r="V194" s="13"/>
      <c r="W194" s="13"/>
      <c r="X194" s="13"/>
      <c r="Y194" s="13"/>
      <c r="Z194" s="13"/>
      <c r="AA194" s="13"/>
      <c r="AB194" s="13"/>
      <c r="AC194" s="13"/>
      <c r="AD194" s="13"/>
      <c r="AE194" s="13"/>
      <c r="AF194" s="13"/>
      <c r="AG194" s="13"/>
      <c r="AH194" s="13"/>
      <c r="AI194" s="13"/>
      <c r="AJ194" s="13"/>
      <c r="AK194" s="13"/>
      <c r="AL194" s="13"/>
      <c r="AM194" s="13"/>
      <c r="AN194" s="13"/>
    </row>
    <row r="195" spans="21:40" ht="15" customHeight="1" x14ac:dyDescent="0.2">
      <c r="U195" s="13"/>
      <c r="V195" s="13"/>
      <c r="W195" s="13"/>
      <c r="X195" s="13"/>
      <c r="Y195" s="13"/>
      <c r="Z195" s="13"/>
      <c r="AA195" s="13"/>
      <c r="AB195" s="13"/>
      <c r="AC195" s="13"/>
      <c r="AD195" s="13"/>
      <c r="AE195" s="13"/>
      <c r="AF195" s="13"/>
      <c r="AG195" s="13"/>
      <c r="AH195" s="13"/>
      <c r="AI195" s="13"/>
      <c r="AJ195" s="13"/>
      <c r="AK195" s="13"/>
      <c r="AL195" s="13"/>
      <c r="AM195" s="13"/>
      <c r="AN195" s="13"/>
    </row>
    <row r="196" spans="21:40" ht="15" customHeight="1" x14ac:dyDescent="0.2">
      <c r="U196" s="13"/>
      <c r="V196" s="13"/>
      <c r="W196" s="13"/>
      <c r="X196" s="13"/>
      <c r="Y196" s="13"/>
      <c r="Z196" s="13"/>
      <c r="AA196" s="13"/>
      <c r="AB196" s="13"/>
      <c r="AC196" s="13"/>
      <c r="AD196" s="13"/>
      <c r="AE196" s="13"/>
      <c r="AF196" s="13"/>
      <c r="AG196" s="13"/>
      <c r="AH196" s="13"/>
      <c r="AI196" s="13"/>
      <c r="AJ196" s="13"/>
      <c r="AK196" s="13"/>
      <c r="AL196" s="13"/>
      <c r="AM196" s="13"/>
      <c r="AN196" s="13"/>
    </row>
    <row r="197" spans="21:40" ht="15" customHeight="1" x14ac:dyDescent="0.2">
      <c r="U197" s="13"/>
      <c r="V197" s="13"/>
      <c r="W197" s="13"/>
      <c r="X197" s="13"/>
      <c r="Y197" s="13"/>
      <c r="Z197" s="13"/>
      <c r="AA197" s="13"/>
      <c r="AB197" s="13"/>
      <c r="AC197" s="13"/>
      <c r="AD197" s="13"/>
      <c r="AE197" s="13"/>
      <c r="AF197" s="13"/>
      <c r="AG197" s="13"/>
      <c r="AH197" s="13"/>
      <c r="AI197" s="13"/>
      <c r="AJ197" s="13"/>
      <c r="AK197" s="13"/>
      <c r="AL197" s="13"/>
      <c r="AM197" s="13"/>
      <c r="AN197" s="13"/>
    </row>
    <row r="198" spans="21:40" ht="15" customHeight="1" x14ac:dyDescent="0.2">
      <c r="U198" s="13"/>
      <c r="V198" s="13"/>
      <c r="W198" s="13"/>
      <c r="X198" s="13"/>
      <c r="Y198" s="13"/>
      <c r="Z198" s="13"/>
      <c r="AA198" s="13"/>
      <c r="AB198" s="13"/>
      <c r="AC198" s="13"/>
      <c r="AD198" s="13"/>
      <c r="AE198" s="13"/>
      <c r="AF198" s="13"/>
      <c r="AG198" s="13"/>
      <c r="AH198" s="13"/>
      <c r="AI198" s="13"/>
      <c r="AJ198" s="13"/>
      <c r="AK198" s="13"/>
      <c r="AL198" s="13"/>
      <c r="AM198" s="13"/>
      <c r="AN198" s="13"/>
    </row>
    <row r="199" spans="21:40" ht="15" customHeight="1" x14ac:dyDescent="0.2">
      <c r="U199" s="13"/>
      <c r="V199" s="13"/>
      <c r="W199" s="13"/>
      <c r="X199" s="13"/>
      <c r="Y199" s="13"/>
      <c r="Z199" s="13"/>
      <c r="AA199" s="13"/>
      <c r="AB199" s="13"/>
      <c r="AC199" s="13"/>
      <c r="AD199" s="13"/>
      <c r="AE199" s="13"/>
      <c r="AF199" s="13"/>
      <c r="AG199" s="13"/>
      <c r="AH199" s="13"/>
      <c r="AI199" s="13"/>
      <c r="AJ199" s="13"/>
      <c r="AK199" s="13"/>
      <c r="AL199" s="13"/>
      <c r="AM199" s="13"/>
      <c r="AN199" s="13"/>
    </row>
    <row r="200" spans="21:40" ht="15" customHeight="1" x14ac:dyDescent="0.2">
      <c r="U200" s="13"/>
      <c r="V200" s="13"/>
      <c r="W200" s="13"/>
      <c r="X200" s="13"/>
      <c r="Y200" s="13"/>
      <c r="Z200" s="13"/>
      <c r="AA200" s="13"/>
      <c r="AB200" s="13"/>
      <c r="AC200" s="13"/>
      <c r="AD200" s="13"/>
      <c r="AE200" s="13"/>
      <c r="AF200" s="13"/>
      <c r="AG200" s="13"/>
      <c r="AH200" s="13"/>
      <c r="AI200" s="13"/>
      <c r="AJ200" s="13"/>
      <c r="AK200" s="13"/>
      <c r="AL200" s="13"/>
      <c r="AM200" s="13"/>
      <c r="AN200" s="13"/>
    </row>
    <row r="201" spans="21:40" ht="15" customHeight="1" x14ac:dyDescent="0.2">
      <c r="U201" s="13"/>
      <c r="V201" s="13"/>
      <c r="W201" s="13"/>
      <c r="X201" s="13"/>
      <c r="Y201" s="13"/>
      <c r="Z201" s="13"/>
      <c r="AA201" s="13"/>
      <c r="AB201" s="13"/>
      <c r="AC201" s="13"/>
      <c r="AD201" s="13"/>
      <c r="AE201" s="13"/>
      <c r="AF201" s="13"/>
      <c r="AG201" s="13"/>
      <c r="AH201" s="13"/>
      <c r="AI201" s="13"/>
      <c r="AJ201" s="13"/>
      <c r="AK201" s="13"/>
      <c r="AL201" s="13"/>
      <c r="AM201" s="13"/>
      <c r="AN201" s="13"/>
    </row>
    <row r="202" spans="21:40" ht="15" customHeight="1" x14ac:dyDescent="0.2">
      <c r="U202" s="13"/>
      <c r="V202" s="13"/>
      <c r="W202" s="13"/>
      <c r="X202" s="13"/>
      <c r="Y202" s="13"/>
      <c r="Z202" s="13"/>
      <c r="AA202" s="13"/>
      <c r="AB202" s="13"/>
      <c r="AC202" s="13"/>
      <c r="AD202" s="13"/>
      <c r="AE202" s="13"/>
      <c r="AF202" s="13"/>
      <c r="AG202" s="13"/>
      <c r="AH202" s="13"/>
      <c r="AI202" s="13"/>
      <c r="AJ202" s="13"/>
      <c r="AK202" s="13"/>
      <c r="AL202" s="13"/>
      <c r="AM202" s="13"/>
      <c r="AN202" s="13"/>
    </row>
    <row r="203" spans="21:40" ht="15" customHeight="1" x14ac:dyDescent="0.2">
      <c r="U203" s="13"/>
      <c r="V203" s="13"/>
      <c r="W203" s="13"/>
      <c r="X203" s="13"/>
      <c r="Y203" s="13"/>
      <c r="Z203" s="13"/>
      <c r="AA203" s="13"/>
      <c r="AB203" s="13"/>
      <c r="AC203" s="13"/>
      <c r="AD203" s="13"/>
      <c r="AE203" s="13"/>
      <c r="AF203" s="13"/>
      <c r="AG203" s="13"/>
      <c r="AH203" s="13"/>
      <c r="AI203" s="13"/>
      <c r="AJ203" s="13"/>
      <c r="AK203" s="13"/>
      <c r="AL203" s="13"/>
      <c r="AM203" s="13"/>
      <c r="AN203" s="13"/>
    </row>
    <row r="204" spans="21:40" ht="15" customHeight="1" x14ac:dyDescent="0.2">
      <c r="U204" s="13"/>
      <c r="V204" s="13"/>
      <c r="W204" s="13"/>
      <c r="X204" s="13"/>
      <c r="Y204" s="13"/>
      <c r="Z204" s="13"/>
      <c r="AA204" s="13"/>
      <c r="AB204" s="13"/>
      <c r="AC204" s="13"/>
      <c r="AD204" s="13"/>
      <c r="AE204" s="13"/>
      <c r="AF204" s="13"/>
      <c r="AG204" s="13"/>
      <c r="AH204" s="13"/>
      <c r="AI204" s="13"/>
      <c r="AJ204" s="13"/>
      <c r="AK204" s="13"/>
      <c r="AL204" s="13"/>
      <c r="AM204" s="13"/>
      <c r="AN204" s="13"/>
    </row>
    <row r="205" spans="21:40" ht="15" customHeight="1" x14ac:dyDescent="0.2">
      <c r="U205" s="13"/>
      <c r="V205" s="13"/>
      <c r="W205" s="13"/>
      <c r="X205" s="13"/>
      <c r="Y205" s="13"/>
      <c r="Z205" s="13"/>
      <c r="AA205" s="13"/>
      <c r="AB205" s="13"/>
      <c r="AC205" s="13"/>
      <c r="AD205" s="13"/>
      <c r="AE205" s="13"/>
      <c r="AF205" s="13"/>
      <c r="AG205" s="13"/>
      <c r="AH205" s="13"/>
      <c r="AI205" s="13"/>
      <c r="AJ205" s="13"/>
      <c r="AK205" s="13"/>
      <c r="AL205" s="13"/>
      <c r="AM205" s="13"/>
      <c r="AN205" s="13"/>
    </row>
    <row r="206" spans="21:40" ht="15" customHeight="1" x14ac:dyDescent="0.2">
      <c r="U206" s="13"/>
      <c r="V206" s="13"/>
      <c r="W206" s="13"/>
      <c r="X206" s="13"/>
      <c r="Y206" s="13"/>
      <c r="Z206" s="13"/>
      <c r="AA206" s="13"/>
      <c r="AB206" s="13"/>
      <c r="AC206" s="13"/>
      <c r="AD206" s="13"/>
      <c r="AE206" s="13"/>
      <c r="AF206" s="13"/>
      <c r="AG206" s="13"/>
      <c r="AH206" s="13"/>
      <c r="AI206" s="13"/>
      <c r="AJ206" s="13"/>
      <c r="AK206" s="13"/>
      <c r="AL206" s="13"/>
      <c r="AM206" s="13"/>
      <c r="AN206" s="13"/>
    </row>
    <row r="207" spans="21:40" ht="15" customHeight="1" x14ac:dyDescent="0.2">
      <c r="U207" s="13"/>
      <c r="V207" s="13"/>
      <c r="W207" s="13"/>
      <c r="X207" s="13"/>
      <c r="Y207" s="13"/>
      <c r="Z207" s="13"/>
      <c r="AA207" s="13"/>
      <c r="AB207" s="13"/>
      <c r="AC207" s="13"/>
      <c r="AD207" s="13"/>
      <c r="AE207" s="13"/>
      <c r="AF207" s="13"/>
      <c r="AG207" s="13"/>
      <c r="AH207" s="13"/>
      <c r="AI207" s="13"/>
      <c r="AJ207" s="13"/>
      <c r="AK207" s="13"/>
      <c r="AL207" s="13"/>
      <c r="AM207" s="13"/>
      <c r="AN207" s="13"/>
    </row>
    <row r="208" spans="21:40" ht="15" customHeight="1" x14ac:dyDescent="0.2">
      <c r="U208" s="13"/>
      <c r="V208" s="13"/>
      <c r="W208" s="13"/>
      <c r="X208" s="13"/>
      <c r="Y208" s="13"/>
      <c r="Z208" s="13"/>
      <c r="AA208" s="13"/>
      <c r="AB208" s="13"/>
      <c r="AC208" s="13"/>
      <c r="AD208" s="13"/>
      <c r="AE208" s="13"/>
      <c r="AF208" s="13"/>
      <c r="AG208" s="13"/>
      <c r="AH208" s="13"/>
      <c r="AI208" s="13"/>
      <c r="AJ208" s="13"/>
      <c r="AK208" s="13"/>
      <c r="AL208" s="13"/>
      <c r="AM208" s="13"/>
      <c r="AN208" s="13"/>
    </row>
    <row r="209" spans="21:40" ht="15" customHeight="1" x14ac:dyDescent="0.2">
      <c r="U209" s="13"/>
      <c r="V209" s="13"/>
      <c r="W209" s="13"/>
      <c r="X209" s="13"/>
      <c r="Y209" s="13"/>
      <c r="Z209" s="13"/>
      <c r="AA209" s="13"/>
      <c r="AB209" s="13"/>
      <c r="AC209" s="13"/>
      <c r="AD209" s="13"/>
      <c r="AE209" s="13"/>
      <c r="AF209" s="13"/>
      <c r="AG209" s="13"/>
      <c r="AH209" s="13"/>
      <c r="AI209" s="13"/>
      <c r="AJ209" s="13"/>
      <c r="AK209" s="13"/>
      <c r="AL209" s="13"/>
      <c r="AM209" s="13"/>
      <c r="AN209" s="13"/>
    </row>
    <row r="210" spans="21:40" ht="15" customHeight="1" x14ac:dyDescent="0.2">
      <c r="U210" s="13"/>
      <c r="V210" s="13"/>
      <c r="W210" s="13"/>
      <c r="X210" s="13"/>
      <c r="Y210" s="13"/>
      <c r="Z210" s="13"/>
      <c r="AA210" s="13"/>
      <c r="AB210" s="13"/>
      <c r="AC210" s="13"/>
      <c r="AD210" s="13"/>
      <c r="AE210" s="13"/>
      <c r="AF210" s="13"/>
      <c r="AG210" s="13"/>
      <c r="AH210" s="13"/>
      <c r="AI210" s="13"/>
      <c r="AJ210" s="13"/>
      <c r="AK210" s="13"/>
      <c r="AL210" s="13"/>
      <c r="AM210" s="13"/>
      <c r="AN210" s="13"/>
    </row>
    <row r="211" spans="21:40" ht="15" customHeight="1" x14ac:dyDescent="0.2">
      <c r="U211" s="13"/>
      <c r="V211" s="13"/>
      <c r="W211" s="13"/>
      <c r="X211" s="13"/>
      <c r="Y211" s="13"/>
      <c r="Z211" s="13"/>
      <c r="AA211" s="13"/>
      <c r="AB211" s="13"/>
      <c r="AC211" s="13"/>
      <c r="AD211" s="13"/>
      <c r="AE211" s="13"/>
      <c r="AF211" s="13"/>
      <c r="AG211" s="13"/>
      <c r="AH211" s="13"/>
      <c r="AI211" s="13"/>
      <c r="AJ211" s="13"/>
      <c r="AK211" s="13"/>
      <c r="AL211" s="13"/>
      <c r="AM211" s="13"/>
      <c r="AN211" s="13"/>
    </row>
    <row r="212" spans="21:40" ht="15" customHeight="1" x14ac:dyDescent="0.2">
      <c r="U212" s="13"/>
      <c r="V212" s="13"/>
      <c r="W212" s="13"/>
      <c r="X212" s="13"/>
      <c r="Y212" s="13"/>
      <c r="Z212" s="13"/>
      <c r="AA212" s="13"/>
      <c r="AB212" s="13"/>
      <c r="AC212" s="13"/>
      <c r="AD212" s="13"/>
      <c r="AE212" s="13"/>
      <c r="AF212" s="13"/>
      <c r="AG212" s="13"/>
      <c r="AH212" s="13"/>
      <c r="AI212" s="13"/>
      <c r="AJ212" s="13"/>
      <c r="AK212" s="13"/>
      <c r="AL212" s="13"/>
      <c r="AM212" s="13"/>
      <c r="AN212" s="13"/>
    </row>
    <row r="213" spans="21:40" ht="15" customHeight="1" x14ac:dyDescent="0.2">
      <c r="U213" s="13"/>
      <c r="V213" s="13"/>
      <c r="W213" s="13"/>
      <c r="X213" s="13"/>
      <c r="Y213" s="13"/>
      <c r="Z213" s="13"/>
      <c r="AA213" s="13"/>
      <c r="AB213" s="13"/>
      <c r="AC213" s="13"/>
      <c r="AD213" s="13"/>
      <c r="AE213" s="13"/>
      <c r="AF213" s="13"/>
      <c r="AG213" s="13"/>
      <c r="AH213" s="13"/>
      <c r="AI213" s="13"/>
      <c r="AJ213" s="13"/>
      <c r="AK213" s="13"/>
      <c r="AL213" s="13"/>
      <c r="AM213" s="13"/>
      <c r="AN213" s="13"/>
    </row>
    <row r="214" spans="21:40" ht="15" customHeight="1" x14ac:dyDescent="0.2">
      <c r="U214" s="13"/>
      <c r="V214" s="13"/>
      <c r="W214" s="13"/>
      <c r="X214" s="13"/>
      <c r="Y214" s="13"/>
      <c r="Z214" s="13"/>
      <c r="AA214" s="13"/>
      <c r="AB214" s="13"/>
      <c r="AC214" s="13"/>
      <c r="AD214" s="13"/>
      <c r="AE214" s="13"/>
      <c r="AF214" s="13"/>
      <c r="AG214" s="13"/>
      <c r="AH214" s="13"/>
      <c r="AI214" s="13"/>
      <c r="AJ214" s="13"/>
      <c r="AK214" s="13"/>
      <c r="AL214" s="13"/>
      <c r="AM214" s="13"/>
      <c r="AN214" s="13"/>
    </row>
    <row r="215" spans="21:40" ht="15" customHeight="1" x14ac:dyDescent="0.2">
      <c r="U215" s="13"/>
      <c r="V215" s="13"/>
      <c r="W215" s="13"/>
      <c r="X215" s="13"/>
      <c r="Y215" s="13"/>
      <c r="Z215" s="13"/>
      <c r="AA215" s="13"/>
      <c r="AB215" s="13"/>
      <c r="AC215" s="13"/>
      <c r="AD215" s="13"/>
      <c r="AE215" s="13"/>
      <c r="AF215" s="13"/>
      <c r="AG215" s="13"/>
      <c r="AH215" s="13"/>
      <c r="AI215" s="13"/>
      <c r="AJ215" s="13"/>
      <c r="AK215" s="13"/>
      <c r="AL215" s="13"/>
      <c r="AM215" s="13"/>
      <c r="AN215" s="13"/>
    </row>
    <row r="216" spans="21:40" ht="15" customHeight="1" x14ac:dyDescent="0.2">
      <c r="U216" s="13"/>
      <c r="V216" s="13"/>
      <c r="W216" s="13"/>
      <c r="X216" s="13"/>
      <c r="Y216" s="13"/>
      <c r="Z216" s="13"/>
      <c r="AA216" s="13"/>
      <c r="AB216" s="13"/>
      <c r="AC216" s="13"/>
      <c r="AD216" s="13"/>
      <c r="AE216" s="13"/>
      <c r="AF216" s="13"/>
      <c r="AG216" s="13"/>
      <c r="AH216" s="13"/>
      <c r="AI216" s="13"/>
      <c r="AJ216" s="13"/>
      <c r="AK216" s="13"/>
      <c r="AL216" s="13"/>
      <c r="AM216" s="13"/>
      <c r="AN216" s="13"/>
    </row>
    <row r="217" spans="21:40" ht="15" customHeight="1" x14ac:dyDescent="0.2">
      <c r="U217" s="13"/>
      <c r="V217" s="13"/>
      <c r="W217" s="13"/>
      <c r="X217" s="13"/>
      <c r="Y217" s="13"/>
      <c r="Z217" s="13"/>
      <c r="AA217" s="13"/>
      <c r="AB217" s="13"/>
      <c r="AC217" s="13"/>
      <c r="AD217" s="13"/>
      <c r="AE217" s="13"/>
      <c r="AF217" s="13"/>
      <c r="AG217" s="13"/>
      <c r="AH217" s="13"/>
      <c r="AI217" s="13"/>
      <c r="AJ217" s="13"/>
      <c r="AK217" s="13"/>
      <c r="AL217" s="13"/>
      <c r="AM217" s="13"/>
      <c r="AN217" s="13"/>
    </row>
    <row r="218" spans="21:40" ht="15" customHeight="1" x14ac:dyDescent="0.2">
      <c r="U218" s="13"/>
      <c r="V218" s="13"/>
      <c r="W218" s="13"/>
      <c r="X218" s="13"/>
      <c r="Y218" s="13"/>
      <c r="Z218" s="13"/>
      <c r="AA218" s="13"/>
      <c r="AB218" s="13"/>
      <c r="AC218" s="13"/>
      <c r="AD218" s="13"/>
      <c r="AE218" s="13"/>
      <c r="AF218" s="13"/>
      <c r="AG218" s="13"/>
      <c r="AH218" s="13"/>
      <c r="AI218" s="13"/>
      <c r="AJ218" s="13"/>
      <c r="AK218" s="13"/>
      <c r="AL218" s="13"/>
      <c r="AM218" s="13"/>
      <c r="AN218" s="13"/>
    </row>
    <row r="219" spans="21:40" ht="15" customHeight="1" x14ac:dyDescent="0.2">
      <c r="U219" s="13"/>
      <c r="V219" s="13"/>
      <c r="W219" s="13"/>
      <c r="X219" s="13"/>
      <c r="Y219" s="13"/>
      <c r="Z219" s="13"/>
      <c r="AA219" s="13"/>
      <c r="AB219" s="13"/>
      <c r="AC219" s="13"/>
      <c r="AD219" s="13"/>
      <c r="AE219" s="13"/>
      <c r="AF219" s="13"/>
      <c r="AG219" s="13"/>
      <c r="AH219" s="13"/>
      <c r="AI219" s="13"/>
      <c r="AJ219" s="13"/>
      <c r="AK219" s="13"/>
      <c r="AL219" s="13"/>
      <c r="AM219" s="13"/>
      <c r="AN219" s="13"/>
    </row>
    <row r="220" spans="21:40" ht="15" customHeight="1" x14ac:dyDescent="0.2">
      <c r="U220" s="13"/>
      <c r="V220" s="13"/>
      <c r="W220" s="13"/>
      <c r="X220" s="13"/>
      <c r="Y220" s="13"/>
      <c r="Z220" s="13"/>
      <c r="AA220" s="13"/>
      <c r="AB220" s="13"/>
      <c r="AC220" s="13"/>
      <c r="AD220" s="13"/>
      <c r="AE220" s="13"/>
      <c r="AF220" s="13"/>
      <c r="AG220" s="13"/>
      <c r="AH220" s="13"/>
      <c r="AI220" s="13"/>
      <c r="AJ220" s="13"/>
      <c r="AK220" s="13"/>
      <c r="AL220" s="13"/>
      <c r="AM220" s="13"/>
      <c r="AN220" s="13"/>
    </row>
    <row r="221" spans="21:40" ht="15" customHeight="1" x14ac:dyDescent="0.2">
      <c r="U221" s="13"/>
      <c r="V221" s="13"/>
      <c r="W221" s="13"/>
      <c r="X221" s="13"/>
      <c r="Y221" s="13"/>
      <c r="Z221" s="13"/>
      <c r="AA221" s="13"/>
      <c r="AB221" s="13"/>
      <c r="AC221" s="13"/>
      <c r="AD221" s="13"/>
      <c r="AE221" s="13"/>
      <c r="AF221" s="13"/>
      <c r="AG221" s="13"/>
      <c r="AH221" s="13"/>
      <c r="AI221" s="13"/>
      <c r="AJ221" s="13"/>
      <c r="AK221" s="13"/>
      <c r="AL221" s="13"/>
      <c r="AM221" s="13"/>
      <c r="AN221" s="13"/>
    </row>
    <row r="222" spans="21:40" ht="15" customHeight="1" x14ac:dyDescent="0.2">
      <c r="U222" s="13"/>
      <c r="V222" s="13"/>
      <c r="W222" s="13"/>
      <c r="X222" s="13"/>
      <c r="Y222" s="13"/>
      <c r="Z222" s="13"/>
      <c r="AA222" s="13"/>
      <c r="AB222" s="13"/>
      <c r="AC222" s="13"/>
      <c r="AD222" s="13"/>
      <c r="AE222" s="13"/>
      <c r="AF222" s="13"/>
      <c r="AG222" s="13"/>
      <c r="AH222" s="13"/>
      <c r="AI222" s="13"/>
      <c r="AJ222" s="13"/>
      <c r="AK222" s="13"/>
      <c r="AL222" s="13"/>
      <c r="AM222" s="13"/>
      <c r="AN222" s="13"/>
    </row>
    <row r="223" spans="21:40" ht="15" customHeight="1" x14ac:dyDescent="0.2">
      <c r="U223" s="13"/>
      <c r="V223" s="13"/>
      <c r="W223" s="13"/>
      <c r="X223" s="13"/>
      <c r="Y223" s="13"/>
      <c r="Z223" s="13"/>
      <c r="AA223" s="13"/>
      <c r="AB223" s="13"/>
      <c r="AC223" s="13"/>
      <c r="AD223" s="13"/>
      <c r="AE223" s="13"/>
      <c r="AF223" s="13"/>
      <c r="AG223" s="13"/>
      <c r="AH223" s="13"/>
      <c r="AI223" s="13"/>
      <c r="AJ223" s="13"/>
      <c r="AK223" s="13"/>
      <c r="AL223" s="13"/>
      <c r="AM223" s="13"/>
      <c r="AN223" s="13"/>
    </row>
    <row r="224" spans="21:40" ht="15" customHeight="1" x14ac:dyDescent="0.2">
      <c r="U224" s="13"/>
      <c r="V224" s="13"/>
      <c r="W224" s="13"/>
      <c r="X224" s="13"/>
      <c r="Y224" s="13"/>
      <c r="Z224" s="13"/>
      <c r="AA224" s="13"/>
      <c r="AB224" s="13"/>
      <c r="AC224" s="13"/>
      <c r="AD224" s="13"/>
      <c r="AE224" s="13"/>
      <c r="AF224" s="13"/>
      <c r="AG224" s="13"/>
      <c r="AH224" s="13"/>
      <c r="AI224" s="13"/>
      <c r="AJ224" s="13"/>
      <c r="AK224" s="13"/>
      <c r="AL224" s="13"/>
      <c r="AM224" s="13"/>
      <c r="AN224" s="13"/>
    </row>
    <row r="225" spans="21:40" ht="15" customHeight="1" x14ac:dyDescent="0.2">
      <c r="U225" s="13"/>
      <c r="V225" s="13"/>
      <c r="W225" s="13"/>
      <c r="X225" s="13"/>
      <c r="Y225" s="13"/>
      <c r="Z225" s="13"/>
      <c r="AA225" s="13"/>
      <c r="AB225" s="13"/>
      <c r="AC225" s="13"/>
      <c r="AD225" s="13"/>
      <c r="AE225" s="13"/>
      <c r="AF225" s="13"/>
      <c r="AG225" s="13"/>
      <c r="AH225" s="13"/>
      <c r="AI225" s="13"/>
      <c r="AJ225" s="13"/>
      <c r="AK225" s="13"/>
      <c r="AL225" s="13"/>
      <c r="AM225" s="13"/>
      <c r="AN225" s="13"/>
    </row>
    <row r="226" spans="21:40" ht="15" customHeight="1" x14ac:dyDescent="0.2">
      <c r="U226" s="13"/>
      <c r="V226" s="13"/>
      <c r="W226" s="13"/>
      <c r="X226" s="13"/>
      <c r="Y226" s="13"/>
      <c r="Z226" s="13"/>
      <c r="AA226" s="13"/>
      <c r="AB226" s="13"/>
      <c r="AC226" s="13"/>
      <c r="AD226" s="13"/>
      <c r="AE226" s="13"/>
      <c r="AF226" s="13"/>
      <c r="AG226" s="13"/>
      <c r="AH226" s="13"/>
      <c r="AI226" s="13"/>
      <c r="AJ226" s="13"/>
      <c r="AK226" s="13"/>
      <c r="AL226" s="13"/>
      <c r="AM226" s="13"/>
      <c r="AN226" s="13"/>
    </row>
    <row r="227" spans="21:40" ht="15" customHeight="1" x14ac:dyDescent="0.2">
      <c r="U227" s="13"/>
      <c r="V227" s="13"/>
      <c r="W227" s="13"/>
      <c r="X227" s="13"/>
      <c r="Y227" s="13"/>
      <c r="Z227" s="13"/>
      <c r="AA227" s="13"/>
      <c r="AB227" s="13"/>
      <c r="AC227" s="13"/>
      <c r="AD227" s="13"/>
      <c r="AE227" s="13"/>
      <c r="AF227" s="13"/>
      <c r="AG227" s="13"/>
      <c r="AH227" s="13"/>
      <c r="AI227" s="13"/>
      <c r="AJ227" s="13"/>
      <c r="AK227" s="13"/>
      <c r="AL227" s="13"/>
      <c r="AM227" s="13"/>
      <c r="AN227" s="13"/>
    </row>
    <row r="228" spans="21:40" ht="15" customHeight="1" x14ac:dyDescent="0.2">
      <c r="U228" s="13"/>
      <c r="V228" s="13"/>
      <c r="W228" s="13"/>
      <c r="X228" s="13"/>
      <c r="Y228" s="13"/>
      <c r="Z228" s="13"/>
      <c r="AA228" s="13"/>
      <c r="AB228" s="13"/>
      <c r="AC228" s="13"/>
      <c r="AD228" s="13"/>
      <c r="AE228" s="13"/>
      <c r="AF228" s="13"/>
      <c r="AG228" s="13"/>
      <c r="AH228" s="13"/>
      <c r="AI228" s="13"/>
      <c r="AJ228" s="13"/>
      <c r="AK228" s="13"/>
      <c r="AL228" s="13"/>
      <c r="AM228" s="13"/>
      <c r="AN228" s="13"/>
    </row>
    <row r="229" spans="21:40" ht="15" customHeight="1" x14ac:dyDescent="0.2">
      <c r="U229" s="13"/>
      <c r="V229" s="13"/>
      <c r="W229" s="13"/>
      <c r="X229" s="13"/>
      <c r="Y229" s="13"/>
      <c r="Z229" s="13"/>
      <c r="AA229" s="13"/>
      <c r="AB229" s="13"/>
      <c r="AC229" s="13"/>
      <c r="AD229" s="13"/>
      <c r="AE229" s="13"/>
      <c r="AF229" s="13"/>
      <c r="AG229" s="13"/>
      <c r="AH229" s="13"/>
      <c r="AI229" s="13"/>
      <c r="AJ229" s="13"/>
      <c r="AK229" s="13"/>
      <c r="AL229" s="13"/>
      <c r="AM229" s="13"/>
      <c r="AN229" s="13"/>
    </row>
    <row r="230" spans="21:40" ht="15" customHeight="1" x14ac:dyDescent="0.2">
      <c r="U230" s="13"/>
      <c r="V230" s="13"/>
      <c r="W230" s="13"/>
      <c r="X230" s="13"/>
      <c r="Y230" s="13"/>
      <c r="Z230" s="13"/>
      <c r="AA230" s="13"/>
      <c r="AB230" s="13"/>
      <c r="AC230" s="13"/>
      <c r="AD230" s="13"/>
      <c r="AE230" s="13"/>
      <c r="AF230" s="13"/>
      <c r="AG230" s="13"/>
      <c r="AH230" s="13"/>
      <c r="AI230" s="13"/>
      <c r="AJ230" s="13"/>
      <c r="AK230" s="13"/>
      <c r="AL230" s="13"/>
      <c r="AM230" s="13"/>
      <c r="AN230" s="13"/>
    </row>
    <row r="231" spans="21:40" ht="15" customHeight="1" x14ac:dyDescent="0.2">
      <c r="U231" s="13"/>
      <c r="V231" s="13"/>
      <c r="W231" s="13"/>
      <c r="X231" s="13"/>
      <c r="Y231" s="13"/>
      <c r="Z231" s="13"/>
      <c r="AA231" s="13"/>
      <c r="AB231" s="13"/>
      <c r="AC231" s="13"/>
      <c r="AD231" s="13"/>
      <c r="AE231" s="13"/>
      <c r="AF231" s="13"/>
      <c r="AG231" s="13"/>
      <c r="AH231" s="13"/>
      <c r="AI231" s="13"/>
      <c r="AJ231" s="13"/>
      <c r="AK231" s="13"/>
      <c r="AL231" s="13"/>
      <c r="AM231" s="13"/>
      <c r="AN231" s="13"/>
    </row>
    <row r="232" spans="21:40" ht="15" customHeight="1" x14ac:dyDescent="0.2">
      <c r="U232" s="13"/>
      <c r="V232" s="13"/>
      <c r="W232" s="13"/>
      <c r="X232" s="13"/>
      <c r="Y232" s="13"/>
      <c r="Z232" s="13"/>
      <c r="AA232" s="13"/>
      <c r="AB232" s="13"/>
      <c r="AC232" s="13"/>
      <c r="AD232" s="13"/>
      <c r="AE232" s="13"/>
      <c r="AF232" s="13"/>
      <c r="AG232" s="13"/>
      <c r="AH232" s="13"/>
      <c r="AI232" s="13"/>
      <c r="AJ232" s="13"/>
      <c r="AK232" s="13"/>
      <c r="AL232" s="13"/>
      <c r="AM232" s="13"/>
      <c r="AN232" s="13"/>
    </row>
    <row r="233" spans="21:40" ht="15" customHeight="1" x14ac:dyDescent="0.2">
      <c r="U233" s="13"/>
      <c r="V233" s="13"/>
      <c r="W233" s="13"/>
      <c r="X233" s="13"/>
      <c r="Y233" s="13"/>
      <c r="Z233" s="13"/>
      <c r="AA233" s="13"/>
      <c r="AB233" s="13"/>
      <c r="AC233" s="13"/>
      <c r="AD233" s="13"/>
      <c r="AE233" s="13"/>
      <c r="AF233" s="13"/>
      <c r="AG233" s="13"/>
      <c r="AH233" s="13"/>
      <c r="AI233" s="13"/>
      <c r="AJ233" s="13"/>
      <c r="AK233" s="13"/>
      <c r="AL233" s="13"/>
      <c r="AM233" s="13"/>
      <c r="AN233" s="13"/>
    </row>
    <row r="234" spans="21:40" ht="15" customHeight="1" x14ac:dyDescent="0.2">
      <c r="U234" s="13"/>
      <c r="V234" s="13"/>
      <c r="W234" s="13"/>
      <c r="X234" s="13"/>
      <c r="Y234" s="13"/>
      <c r="Z234" s="13"/>
      <c r="AA234" s="13"/>
      <c r="AB234" s="13"/>
      <c r="AC234" s="13"/>
      <c r="AD234" s="13"/>
      <c r="AE234" s="13"/>
      <c r="AF234" s="13"/>
      <c r="AG234" s="13"/>
      <c r="AH234" s="13"/>
      <c r="AI234" s="13"/>
      <c r="AJ234" s="13"/>
      <c r="AK234" s="13"/>
      <c r="AL234" s="13"/>
      <c r="AM234" s="13"/>
      <c r="AN234" s="13"/>
    </row>
    <row r="235" spans="21:40" ht="15" customHeight="1" x14ac:dyDescent="0.2">
      <c r="U235" s="13"/>
      <c r="V235" s="13"/>
      <c r="W235" s="13"/>
      <c r="X235" s="13"/>
      <c r="Y235" s="13"/>
      <c r="Z235" s="13"/>
      <c r="AA235" s="13"/>
      <c r="AB235" s="13"/>
      <c r="AC235" s="13"/>
      <c r="AD235" s="13"/>
      <c r="AE235" s="13"/>
      <c r="AF235" s="13"/>
      <c r="AG235" s="13"/>
      <c r="AH235" s="13"/>
      <c r="AI235" s="13"/>
      <c r="AJ235" s="13"/>
      <c r="AK235" s="13"/>
      <c r="AL235" s="13"/>
      <c r="AM235" s="13"/>
      <c r="AN235" s="13"/>
    </row>
    <row r="236" spans="21:40" ht="15" customHeight="1" x14ac:dyDescent="0.2">
      <c r="U236" s="13"/>
      <c r="V236" s="13"/>
      <c r="W236" s="13"/>
      <c r="X236" s="13"/>
      <c r="Y236" s="13"/>
      <c r="Z236" s="13"/>
      <c r="AA236" s="13"/>
      <c r="AB236" s="13"/>
      <c r="AC236" s="13"/>
      <c r="AD236" s="13"/>
      <c r="AE236" s="13"/>
      <c r="AF236" s="13"/>
      <c r="AG236" s="13"/>
      <c r="AH236" s="13"/>
      <c r="AI236" s="13"/>
      <c r="AJ236" s="13"/>
      <c r="AK236" s="13"/>
      <c r="AL236" s="13"/>
      <c r="AM236" s="13"/>
      <c r="AN236" s="13"/>
    </row>
    <row r="237" spans="21:40" ht="15" customHeight="1" x14ac:dyDescent="0.2">
      <c r="U237" s="13"/>
      <c r="V237" s="13"/>
      <c r="W237" s="13"/>
      <c r="X237" s="13"/>
      <c r="Y237" s="13"/>
      <c r="Z237" s="13"/>
      <c r="AA237" s="13"/>
      <c r="AB237" s="13"/>
      <c r="AC237" s="13"/>
      <c r="AD237" s="13"/>
      <c r="AE237" s="13"/>
      <c r="AF237" s="13"/>
      <c r="AG237" s="13"/>
      <c r="AH237" s="13"/>
      <c r="AI237" s="13"/>
      <c r="AJ237" s="13"/>
      <c r="AK237" s="13"/>
      <c r="AL237" s="13"/>
      <c r="AM237" s="13"/>
      <c r="AN237" s="13"/>
    </row>
    <row r="238" spans="21:40" ht="15" customHeight="1" x14ac:dyDescent="0.2">
      <c r="U238" s="13"/>
      <c r="V238" s="13"/>
      <c r="W238" s="13"/>
      <c r="X238" s="13"/>
      <c r="Y238" s="13"/>
      <c r="Z238" s="13"/>
      <c r="AA238" s="13"/>
      <c r="AB238" s="13"/>
      <c r="AC238" s="13"/>
      <c r="AD238" s="13"/>
      <c r="AE238" s="13"/>
      <c r="AF238" s="13"/>
      <c r="AG238" s="13"/>
      <c r="AH238" s="13"/>
      <c r="AI238" s="13"/>
      <c r="AJ238" s="13"/>
      <c r="AK238" s="13"/>
      <c r="AL238" s="13"/>
      <c r="AM238" s="13"/>
      <c r="AN238" s="13"/>
    </row>
    <row r="239" spans="21:40" ht="15" customHeight="1" x14ac:dyDescent="0.2">
      <c r="U239" s="13"/>
      <c r="V239" s="13"/>
      <c r="W239" s="13"/>
      <c r="X239" s="13"/>
      <c r="Y239" s="13"/>
      <c r="Z239" s="13"/>
      <c r="AA239" s="13"/>
      <c r="AB239" s="13"/>
      <c r="AC239" s="13"/>
      <c r="AD239" s="13"/>
      <c r="AE239" s="13"/>
      <c r="AF239" s="13"/>
      <c r="AG239" s="13"/>
      <c r="AH239" s="13"/>
      <c r="AI239" s="13"/>
      <c r="AJ239" s="13"/>
      <c r="AK239" s="13"/>
      <c r="AL239" s="13"/>
      <c r="AM239" s="13"/>
      <c r="AN239" s="13"/>
    </row>
    <row r="240" spans="21:40" ht="15" customHeight="1" x14ac:dyDescent="0.2">
      <c r="U240" s="13"/>
      <c r="V240" s="13"/>
      <c r="W240" s="13"/>
      <c r="X240" s="13"/>
      <c r="Y240" s="13"/>
      <c r="Z240" s="13"/>
      <c r="AA240" s="13"/>
      <c r="AB240" s="13"/>
      <c r="AC240" s="13"/>
      <c r="AD240" s="13"/>
      <c r="AE240" s="13"/>
      <c r="AF240" s="13"/>
      <c r="AG240" s="13"/>
      <c r="AH240" s="13"/>
      <c r="AI240" s="13"/>
      <c r="AJ240" s="13"/>
      <c r="AK240" s="13"/>
      <c r="AL240" s="13"/>
      <c r="AM240" s="13"/>
      <c r="AN240" s="13"/>
    </row>
    <row r="241" spans="21:40" ht="15" customHeight="1" x14ac:dyDescent="0.2">
      <c r="U241" s="13"/>
      <c r="V241" s="13"/>
      <c r="W241" s="13"/>
      <c r="X241" s="13"/>
      <c r="Y241" s="13"/>
      <c r="Z241" s="13"/>
      <c r="AA241" s="13"/>
      <c r="AB241" s="13"/>
      <c r="AC241" s="13"/>
      <c r="AD241" s="13"/>
      <c r="AE241" s="13"/>
      <c r="AF241" s="13"/>
      <c r="AG241" s="13"/>
      <c r="AH241" s="13"/>
      <c r="AI241" s="13"/>
      <c r="AJ241" s="13"/>
      <c r="AK241" s="13"/>
      <c r="AL241" s="13"/>
      <c r="AM241" s="13"/>
      <c r="AN241" s="13"/>
    </row>
    <row r="242" spans="21:40" ht="15" customHeight="1" x14ac:dyDescent="0.2">
      <c r="U242" s="13"/>
      <c r="V242" s="13"/>
      <c r="W242" s="13"/>
      <c r="X242" s="13"/>
      <c r="Y242" s="13"/>
      <c r="Z242" s="13"/>
      <c r="AA242" s="13"/>
      <c r="AB242" s="13"/>
      <c r="AC242" s="13"/>
      <c r="AD242" s="13"/>
      <c r="AE242" s="13"/>
      <c r="AF242" s="13"/>
      <c r="AG242" s="13"/>
      <c r="AH242" s="13"/>
      <c r="AI242" s="13"/>
      <c r="AJ242" s="13"/>
      <c r="AK242" s="13"/>
      <c r="AL242" s="13"/>
      <c r="AM242" s="13"/>
      <c r="AN242" s="13"/>
    </row>
    <row r="243" spans="21:40" ht="15" customHeight="1" x14ac:dyDescent="0.2">
      <c r="U243" s="13"/>
      <c r="V243" s="13"/>
      <c r="W243" s="13"/>
      <c r="X243" s="13"/>
      <c r="Y243" s="13"/>
      <c r="Z243" s="13"/>
      <c r="AA243" s="13"/>
      <c r="AB243" s="13"/>
      <c r="AC243" s="13"/>
      <c r="AD243" s="13"/>
      <c r="AE243" s="13"/>
      <c r="AF243" s="13"/>
      <c r="AG243" s="13"/>
      <c r="AH243" s="13"/>
      <c r="AI243" s="13"/>
      <c r="AJ243" s="13"/>
      <c r="AK243" s="13"/>
      <c r="AL243" s="13"/>
      <c r="AM243" s="13"/>
      <c r="AN243" s="13"/>
    </row>
    <row r="244" spans="21:40" ht="15" customHeight="1" x14ac:dyDescent="0.2">
      <c r="U244" s="13"/>
      <c r="V244" s="13"/>
      <c r="W244" s="13"/>
      <c r="X244" s="13"/>
      <c r="Y244" s="13"/>
      <c r="Z244" s="13"/>
      <c r="AA244" s="13"/>
      <c r="AB244" s="13"/>
      <c r="AC244" s="13"/>
      <c r="AD244" s="13"/>
      <c r="AE244" s="13"/>
      <c r="AF244" s="13"/>
      <c r="AG244" s="13"/>
      <c r="AH244" s="13"/>
      <c r="AI244" s="13"/>
      <c r="AJ244" s="13"/>
      <c r="AK244" s="13"/>
      <c r="AL244" s="13"/>
      <c r="AM244" s="13"/>
      <c r="AN244" s="13"/>
    </row>
    <row r="245" spans="21:40" ht="15" customHeight="1" x14ac:dyDescent="0.2">
      <c r="U245" s="13"/>
      <c r="V245" s="13"/>
      <c r="W245" s="13"/>
      <c r="X245" s="13"/>
      <c r="Y245" s="13"/>
      <c r="Z245" s="13"/>
      <c r="AA245" s="13"/>
      <c r="AB245" s="13"/>
      <c r="AC245" s="13"/>
      <c r="AD245" s="13"/>
      <c r="AE245" s="13"/>
      <c r="AF245" s="13"/>
      <c r="AG245" s="13"/>
      <c r="AH245" s="13"/>
      <c r="AI245" s="13"/>
      <c r="AJ245" s="13"/>
      <c r="AK245" s="13"/>
      <c r="AL245" s="13"/>
      <c r="AM245" s="13"/>
      <c r="AN245" s="13"/>
    </row>
    <row r="246" spans="21:40" ht="15" customHeight="1" x14ac:dyDescent="0.2">
      <c r="U246" s="13"/>
      <c r="V246" s="13"/>
      <c r="W246" s="13"/>
      <c r="X246" s="13"/>
      <c r="Y246" s="13"/>
      <c r="Z246" s="13"/>
      <c r="AA246" s="13"/>
      <c r="AB246" s="13"/>
      <c r="AC246" s="13"/>
      <c r="AD246" s="13"/>
      <c r="AE246" s="13"/>
      <c r="AF246" s="13"/>
      <c r="AG246" s="13"/>
      <c r="AH246" s="13"/>
      <c r="AI246" s="13"/>
      <c r="AJ246" s="13"/>
      <c r="AK246" s="13"/>
      <c r="AL246" s="13"/>
      <c r="AM246" s="13"/>
      <c r="AN246" s="13"/>
    </row>
    <row r="247" spans="21:40" ht="15" customHeight="1" x14ac:dyDescent="0.2">
      <c r="U247" s="13"/>
      <c r="V247" s="13"/>
      <c r="W247" s="13"/>
      <c r="X247" s="13"/>
      <c r="Y247" s="13"/>
      <c r="Z247" s="13"/>
      <c r="AA247" s="13"/>
      <c r="AB247" s="13"/>
      <c r="AC247" s="13"/>
      <c r="AD247" s="13"/>
      <c r="AE247" s="13"/>
      <c r="AF247" s="13"/>
      <c r="AG247" s="13"/>
      <c r="AH247" s="13"/>
      <c r="AI247" s="13"/>
      <c r="AJ247" s="13"/>
      <c r="AK247" s="13"/>
      <c r="AL247" s="13"/>
      <c r="AM247" s="13"/>
      <c r="AN247" s="13"/>
    </row>
    <row r="248" spans="21:40" ht="15" customHeight="1" x14ac:dyDescent="0.2">
      <c r="U248" s="13"/>
      <c r="V248" s="13"/>
      <c r="W248" s="13"/>
      <c r="X248" s="13"/>
      <c r="Y248" s="13"/>
      <c r="Z248" s="13"/>
      <c r="AA248" s="13"/>
      <c r="AB248" s="13"/>
      <c r="AC248" s="13"/>
      <c r="AD248" s="13"/>
      <c r="AE248" s="13"/>
      <c r="AF248" s="13"/>
      <c r="AG248" s="13"/>
      <c r="AH248" s="13"/>
      <c r="AI248" s="13"/>
      <c r="AJ248" s="13"/>
      <c r="AK248" s="13"/>
      <c r="AL248" s="13"/>
      <c r="AM248" s="13"/>
      <c r="AN248" s="13"/>
    </row>
    <row r="249" spans="21:40" ht="15" customHeight="1" x14ac:dyDescent="0.2">
      <c r="U249" s="13"/>
      <c r="V249" s="13"/>
      <c r="W249" s="13"/>
      <c r="X249" s="13"/>
      <c r="Y249" s="13"/>
      <c r="Z249" s="13"/>
      <c r="AA249" s="13"/>
      <c r="AB249" s="13"/>
      <c r="AC249" s="13"/>
      <c r="AD249" s="13"/>
      <c r="AE249" s="13"/>
      <c r="AF249" s="13"/>
      <c r="AG249" s="13"/>
      <c r="AH249" s="13"/>
      <c r="AI249" s="13"/>
      <c r="AJ249" s="13"/>
      <c r="AK249" s="13"/>
      <c r="AL249" s="13"/>
      <c r="AM249" s="13"/>
      <c r="AN249" s="13"/>
    </row>
    <row r="250" spans="21:40" ht="15" customHeight="1" x14ac:dyDescent="0.2">
      <c r="U250" s="13"/>
      <c r="V250" s="13"/>
      <c r="W250" s="13"/>
      <c r="X250" s="13"/>
      <c r="Y250" s="13"/>
      <c r="Z250" s="13"/>
      <c r="AA250" s="13"/>
      <c r="AB250" s="13"/>
      <c r="AC250" s="13"/>
      <c r="AD250" s="13"/>
      <c r="AE250" s="13"/>
      <c r="AF250" s="13"/>
      <c r="AG250" s="13"/>
      <c r="AH250" s="13"/>
      <c r="AI250" s="13"/>
      <c r="AJ250" s="13"/>
      <c r="AK250" s="13"/>
      <c r="AL250" s="13"/>
      <c r="AM250" s="13"/>
      <c r="AN250" s="13"/>
    </row>
    <row r="251" spans="21:40" ht="15" customHeight="1" x14ac:dyDescent="0.2">
      <c r="U251" s="13"/>
      <c r="V251" s="13"/>
      <c r="W251" s="13"/>
      <c r="X251" s="13"/>
      <c r="Y251" s="13"/>
      <c r="Z251" s="13"/>
      <c r="AA251" s="13"/>
      <c r="AB251" s="13"/>
      <c r="AC251" s="13"/>
      <c r="AD251" s="13"/>
      <c r="AE251" s="13"/>
      <c r="AF251" s="13"/>
      <c r="AG251" s="13"/>
      <c r="AH251" s="13"/>
      <c r="AI251" s="13"/>
      <c r="AJ251" s="13"/>
      <c r="AK251" s="13"/>
      <c r="AL251" s="13"/>
      <c r="AM251" s="13"/>
      <c r="AN251" s="13"/>
    </row>
    <row r="252" spans="21:40" ht="15" customHeight="1" x14ac:dyDescent="0.2">
      <c r="U252" s="13"/>
      <c r="V252" s="13"/>
      <c r="W252" s="13"/>
      <c r="X252" s="13"/>
      <c r="Y252" s="13"/>
      <c r="Z252" s="13"/>
      <c r="AA252" s="13"/>
      <c r="AB252" s="13"/>
      <c r="AC252" s="13"/>
      <c r="AD252" s="13"/>
      <c r="AE252" s="13"/>
      <c r="AF252" s="13"/>
      <c r="AG252" s="13"/>
      <c r="AH252" s="13"/>
      <c r="AI252" s="13"/>
      <c r="AJ252" s="13"/>
      <c r="AK252" s="13"/>
      <c r="AL252" s="13"/>
      <c r="AM252" s="13"/>
      <c r="AN252" s="13"/>
    </row>
    <row r="253" spans="21:40" ht="15" customHeight="1" x14ac:dyDescent="0.2">
      <c r="U253" s="13"/>
      <c r="V253" s="13"/>
      <c r="W253" s="13"/>
      <c r="X253" s="13"/>
      <c r="Y253" s="13"/>
      <c r="Z253" s="13"/>
      <c r="AA253" s="13"/>
      <c r="AB253" s="13"/>
      <c r="AC253" s="13"/>
      <c r="AD253" s="13"/>
      <c r="AE253" s="13"/>
      <c r="AF253" s="13"/>
      <c r="AG253" s="13"/>
      <c r="AH253" s="13"/>
      <c r="AI253" s="13"/>
      <c r="AJ253" s="13"/>
      <c r="AK253" s="13"/>
      <c r="AL253" s="13"/>
      <c r="AM253" s="13"/>
      <c r="AN253" s="13"/>
    </row>
    <row r="254" spans="21:40" ht="15" customHeight="1" x14ac:dyDescent="0.2">
      <c r="U254" s="13"/>
      <c r="V254" s="13"/>
      <c r="W254" s="13"/>
      <c r="X254" s="13"/>
      <c r="Y254" s="13"/>
      <c r="Z254" s="13"/>
      <c r="AA254" s="13"/>
      <c r="AB254" s="13"/>
      <c r="AC254" s="13"/>
      <c r="AD254" s="13"/>
      <c r="AE254" s="13"/>
      <c r="AF254" s="13"/>
      <c r="AG254" s="13"/>
      <c r="AH254" s="13"/>
      <c r="AI254" s="13"/>
      <c r="AJ254" s="13"/>
      <c r="AK254" s="13"/>
      <c r="AL254" s="13"/>
      <c r="AM254" s="13"/>
      <c r="AN254" s="13"/>
    </row>
    <row r="255" spans="21:40" ht="15" customHeight="1" x14ac:dyDescent="0.2">
      <c r="U255" s="13"/>
      <c r="V255" s="13"/>
      <c r="W255" s="13"/>
      <c r="X255" s="13"/>
      <c r="Y255" s="13"/>
      <c r="Z255" s="13"/>
      <c r="AA255" s="13"/>
      <c r="AB255" s="13"/>
      <c r="AC255" s="13"/>
      <c r="AD255" s="13"/>
      <c r="AE255" s="13"/>
      <c r="AF255" s="13"/>
      <c r="AG255" s="13"/>
      <c r="AH255" s="13"/>
      <c r="AI255" s="13"/>
      <c r="AJ255" s="13"/>
      <c r="AK255" s="13"/>
      <c r="AL255" s="13"/>
      <c r="AM255" s="13"/>
      <c r="AN255" s="13"/>
    </row>
    <row r="256" spans="21:40" ht="15" customHeight="1" x14ac:dyDescent="0.2">
      <c r="U256" s="13"/>
      <c r="V256" s="13"/>
      <c r="W256" s="13"/>
      <c r="X256" s="13"/>
      <c r="Y256" s="13"/>
      <c r="Z256" s="13"/>
      <c r="AA256" s="13"/>
      <c r="AB256" s="13"/>
      <c r="AC256" s="13"/>
      <c r="AD256" s="13"/>
      <c r="AE256" s="13"/>
      <c r="AF256" s="13"/>
      <c r="AG256" s="13"/>
      <c r="AH256" s="13"/>
      <c r="AI256" s="13"/>
      <c r="AJ256" s="13"/>
      <c r="AK256" s="13"/>
      <c r="AL256" s="13"/>
      <c r="AM256" s="13"/>
      <c r="AN256" s="13"/>
    </row>
    <row r="257" spans="21:40" ht="15" customHeight="1" x14ac:dyDescent="0.2">
      <c r="U257" s="13"/>
      <c r="V257" s="13"/>
      <c r="W257" s="13"/>
      <c r="X257" s="13"/>
      <c r="Y257" s="13"/>
      <c r="Z257" s="13"/>
      <c r="AA257" s="13"/>
      <c r="AB257" s="13"/>
      <c r="AC257" s="13"/>
      <c r="AD257" s="13"/>
      <c r="AE257" s="13"/>
      <c r="AF257" s="13"/>
      <c r="AG257" s="13"/>
      <c r="AH257" s="13"/>
      <c r="AI257" s="13"/>
      <c r="AJ257" s="13"/>
      <c r="AK257" s="13"/>
      <c r="AL257" s="13"/>
      <c r="AM257" s="13"/>
      <c r="AN257" s="13"/>
    </row>
    <row r="258" spans="21:40" ht="15" customHeight="1" x14ac:dyDescent="0.2">
      <c r="U258" s="13"/>
      <c r="V258" s="13"/>
      <c r="W258" s="13"/>
      <c r="X258" s="13"/>
      <c r="Y258" s="13"/>
      <c r="Z258" s="13"/>
      <c r="AA258" s="13"/>
      <c r="AB258" s="13"/>
      <c r="AC258" s="13"/>
      <c r="AD258" s="13"/>
      <c r="AE258" s="13"/>
      <c r="AF258" s="13"/>
      <c r="AG258" s="13"/>
      <c r="AH258" s="13"/>
      <c r="AI258" s="13"/>
      <c r="AJ258" s="13"/>
      <c r="AK258" s="13"/>
      <c r="AL258" s="13"/>
      <c r="AM258" s="13"/>
      <c r="AN258" s="13"/>
    </row>
    <row r="259" spans="21:40" ht="15" customHeight="1" x14ac:dyDescent="0.2">
      <c r="U259" s="13"/>
      <c r="V259" s="13"/>
      <c r="W259" s="13"/>
      <c r="X259" s="13"/>
      <c r="Y259" s="13"/>
      <c r="Z259" s="13"/>
      <c r="AA259" s="13"/>
      <c r="AB259" s="13"/>
      <c r="AC259" s="13"/>
      <c r="AD259" s="13"/>
      <c r="AE259" s="13"/>
      <c r="AF259" s="13"/>
      <c r="AG259" s="13"/>
      <c r="AH259" s="13"/>
      <c r="AI259" s="13"/>
      <c r="AJ259" s="13"/>
      <c r="AK259" s="13"/>
      <c r="AL259" s="13"/>
      <c r="AM259" s="13"/>
      <c r="AN259" s="13"/>
    </row>
    <row r="260" spans="21:40" ht="15" customHeight="1" x14ac:dyDescent="0.2">
      <c r="U260" s="13"/>
      <c r="V260" s="13"/>
      <c r="W260" s="13"/>
      <c r="X260" s="13"/>
      <c r="Y260" s="13"/>
      <c r="Z260" s="13"/>
      <c r="AA260" s="13"/>
      <c r="AB260" s="13"/>
      <c r="AC260" s="13"/>
      <c r="AD260" s="13"/>
      <c r="AE260" s="13"/>
      <c r="AF260" s="13"/>
      <c r="AG260" s="13"/>
      <c r="AH260" s="13"/>
      <c r="AI260" s="13"/>
      <c r="AJ260" s="13"/>
      <c r="AK260" s="13"/>
      <c r="AL260" s="13"/>
      <c r="AM260" s="13"/>
      <c r="AN260" s="13"/>
    </row>
    <row r="261" spans="21:40" ht="15" customHeight="1" x14ac:dyDescent="0.2">
      <c r="U261" s="13"/>
      <c r="V261" s="13"/>
      <c r="W261" s="13"/>
      <c r="X261" s="13"/>
      <c r="Y261" s="13"/>
      <c r="Z261" s="13"/>
      <c r="AA261" s="13"/>
      <c r="AB261" s="13"/>
      <c r="AC261" s="13"/>
      <c r="AD261" s="13"/>
      <c r="AE261" s="13"/>
      <c r="AF261" s="13"/>
      <c r="AG261" s="13"/>
      <c r="AH261" s="13"/>
      <c r="AI261" s="13"/>
      <c r="AJ261" s="13"/>
      <c r="AK261" s="13"/>
      <c r="AL261" s="13"/>
      <c r="AM261" s="13"/>
      <c r="AN261" s="13"/>
    </row>
    <row r="262" spans="21:40" ht="15" customHeight="1" x14ac:dyDescent="0.2">
      <c r="U262" s="13"/>
      <c r="V262" s="13"/>
      <c r="W262" s="13"/>
      <c r="X262" s="13"/>
      <c r="Y262" s="13"/>
      <c r="Z262" s="13"/>
      <c r="AA262" s="13"/>
      <c r="AB262" s="13"/>
      <c r="AC262" s="13"/>
      <c r="AD262" s="13"/>
      <c r="AE262" s="13"/>
      <c r="AF262" s="13"/>
      <c r="AG262" s="13"/>
      <c r="AH262" s="13"/>
      <c r="AI262" s="13"/>
      <c r="AJ262" s="13"/>
      <c r="AK262" s="13"/>
      <c r="AL262" s="13"/>
      <c r="AM262" s="13"/>
      <c r="AN262" s="13"/>
    </row>
    <row r="263" spans="21:40" ht="15" customHeight="1" x14ac:dyDescent="0.2">
      <c r="U263" s="13"/>
      <c r="V263" s="13"/>
      <c r="W263" s="13"/>
      <c r="X263" s="13"/>
      <c r="Y263" s="13"/>
      <c r="Z263" s="13"/>
      <c r="AA263" s="13"/>
      <c r="AB263" s="13"/>
      <c r="AC263" s="13"/>
      <c r="AD263" s="13"/>
      <c r="AE263" s="13"/>
      <c r="AF263" s="13"/>
      <c r="AG263" s="13"/>
      <c r="AH263" s="13"/>
      <c r="AI263" s="13"/>
      <c r="AJ263" s="13"/>
      <c r="AK263" s="13"/>
      <c r="AL263" s="13"/>
      <c r="AM263" s="13"/>
      <c r="AN263" s="13"/>
    </row>
    <row r="264" spans="21:40" ht="15" customHeight="1" x14ac:dyDescent="0.2">
      <c r="U264" s="13"/>
      <c r="V264" s="13"/>
      <c r="W264" s="13"/>
      <c r="X264" s="13"/>
      <c r="Y264" s="13"/>
      <c r="Z264" s="13"/>
      <c r="AA264" s="13"/>
      <c r="AB264" s="13"/>
      <c r="AC264" s="13"/>
      <c r="AD264" s="13"/>
      <c r="AE264" s="13"/>
      <c r="AF264" s="13"/>
      <c r="AG264" s="13"/>
      <c r="AH264" s="13"/>
      <c r="AI264" s="13"/>
      <c r="AJ264" s="13"/>
      <c r="AK264" s="13"/>
      <c r="AL264" s="13"/>
      <c r="AM264" s="13"/>
      <c r="AN264" s="13"/>
    </row>
    <row r="265" spans="21:40" ht="15" customHeight="1" x14ac:dyDescent="0.2">
      <c r="U265" s="13"/>
      <c r="V265" s="13"/>
      <c r="W265" s="13"/>
      <c r="X265" s="13"/>
      <c r="Y265" s="13"/>
      <c r="Z265" s="13"/>
      <c r="AA265" s="13"/>
      <c r="AB265" s="13"/>
      <c r="AC265" s="13"/>
      <c r="AD265" s="13"/>
      <c r="AE265" s="13"/>
      <c r="AF265" s="13"/>
      <c r="AG265" s="13"/>
      <c r="AH265" s="13"/>
      <c r="AI265" s="13"/>
      <c r="AJ265" s="13"/>
      <c r="AK265" s="13"/>
      <c r="AL265" s="13"/>
      <c r="AM265" s="13"/>
      <c r="AN265" s="13"/>
    </row>
    <row r="266" spans="21:40" ht="15" customHeight="1" x14ac:dyDescent="0.2">
      <c r="U266" s="13"/>
      <c r="V266" s="13"/>
      <c r="W266" s="13"/>
      <c r="X266" s="13"/>
      <c r="Y266" s="13"/>
      <c r="Z266" s="13"/>
      <c r="AA266" s="13"/>
      <c r="AB266" s="13"/>
      <c r="AC266" s="13"/>
      <c r="AD266" s="13"/>
      <c r="AE266" s="13"/>
      <c r="AF266" s="13"/>
      <c r="AG266" s="13"/>
      <c r="AH266" s="13"/>
      <c r="AI266" s="13"/>
      <c r="AJ266" s="13"/>
      <c r="AK266" s="13"/>
      <c r="AL266" s="13"/>
      <c r="AM266" s="13"/>
      <c r="AN266" s="13"/>
    </row>
    <row r="267" spans="21:40" ht="15" customHeight="1" x14ac:dyDescent="0.2">
      <c r="U267" s="13"/>
      <c r="V267" s="13"/>
      <c r="W267" s="13"/>
      <c r="X267" s="13"/>
      <c r="Y267" s="13"/>
      <c r="Z267" s="13"/>
      <c r="AA267" s="13"/>
      <c r="AB267" s="13"/>
      <c r="AC267" s="13"/>
      <c r="AD267" s="13"/>
      <c r="AE267" s="13"/>
      <c r="AF267" s="13"/>
      <c r="AG267" s="13"/>
      <c r="AH267" s="13"/>
      <c r="AI267" s="13"/>
      <c r="AJ267" s="13"/>
      <c r="AK267" s="13"/>
      <c r="AL267" s="13"/>
      <c r="AM267" s="13"/>
      <c r="AN267" s="13"/>
    </row>
    <row r="268" spans="21:40" ht="15" customHeight="1" x14ac:dyDescent="0.2">
      <c r="U268" s="13"/>
      <c r="V268" s="13"/>
      <c r="W268" s="13"/>
      <c r="X268" s="13"/>
      <c r="Y268" s="13"/>
      <c r="Z268" s="13"/>
      <c r="AA268" s="13"/>
      <c r="AB268" s="13"/>
      <c r="AC268" s="13"/>
      <c r="AD268" s="13"/>
      <c r="AE268" s="13"/>
      <c r="AF268" s="13"/>
      <c r="AG268" s="13"/>
      <c r="AH268" s="13"/>
      <c r="AI268" s="13"/>
      <c r="AJ268" s="13"/>
      <c r="AK268" s="13"/>
      <c r="AL268" s="13"/>
      <c r="AM268" s="13"/>
      <c r="AN268" s="13"/>
    </row>
    <row r="269" spans="21:40" ht="15" customHeight="1" x14ac:dyDescent="0.2">
      <c r="U269" s="13"/>
      <c r="V269" s="13"/>
      <c r="W269" s="13"/>
      <c r="X269" s="13"/>
      <c r="Y269" s="13"/>
      <c r="Z269" s="13"/>
      <c r="AA269" s="13"/>
      <c r="AB269" s="13"/>
      <c r="AC269" s="13"/>
      <c r="AD269" s="13"/>
      <c r="AE269" s="13"/>
      <c r="AF269" s="13"/>
      <c r="AG269" s="13"/>
      <c r="AH269" s="13"/>
      <c r="AI269" s="13"/>
      <c r="AJ269" s="13"/>
      <c r="AK269" s="13"/>
      <c r="AL269" s="13"/>
      <c r="AM269" s="13"/>
      <c r="AN269" s="13"/>
    </row>
    <row r="270" spans="21:40" ht="15" customHeight="1" x14ac:dyDescent="0.2">
      <c r="U270" s="13"/>
      <c r="V270" s="13"/>
      <c r="W270" s="13"/>
      <c r="X270" s="13"/>
      <c r="Y270" s="13"/>
      <c r="Z270" s="13"/>
      <c r="AA270" s="13"/>
      <c r="AB270" s="13"/>
      <c r="AC270" s="13"/>
      <c r="AD270" s="13"/>
      <c r="AE270" s="13"/>
      <c r="AF270" s="13"/>
      <c r="AG270" s="13"/>
      <c r="AH270" s="13"/>
      <c r="AI270" s="13"/>
      <c r="AJ270" s="13"/>
      <c r="AK270" s="13"/>
      <c r="AL270" s="13"/>
      <c r="AM270" s="13"/>
      <c r="AN270" s="13"/>
    </row>
    <row r="271" spans="21:40" ht="15" customHeight="1" x14ac:dyDescent="0.2">
      <c r="U271" s="13"/>
      <c r="V271" s="13"/>
      <c r="W271" s="13"/>
      <c r="X271" s="13"/>
      <c r="Y271" s="13"/>
      <c r="Z271" s="13"/>
      <c r="AA271" s="13"/>
      <c r="AB271" s="13"/>
      <c r="AC271" s="13"/>
      <c r="AD271" s="13"/>
      <c r="AE271" s="13"/>
      <c r="AF271" s="13"/>
      <c r="AG271" s="13"/>
      <c r="AH271" s="13"/>
      <c r="AI271" s="13"/>
      <c r="AJ271" s="13"/>
      <c r="AK271" s="13"/>
      <c r="AL271" s="13"/>
      <c r="AM271" s="13"/>
      <c r="AN271" s="13"/>
    </row>
    <row r="272" spans="21:40" ht="15" customHeight="1" x14ac:dyDescent="0.2">
      <c r="U272" s="13"/>
      <c r="V272" s="13"/>
      <c r="W272" s="13"/>
      <c r="X272" s="13"/>
      <c r="Y272" s="13"/>
      <c r="Z272" s="13"/>
      <c r="AA272" s="13"/>
      <c r="AB272" s="13"/>
      <c r="AC272" s="13"/>
      <c r="AD272" s="13"/>
      <c r="AE272" s="13"/>
      <c r="AF272" s="13"/>
      <c r="AG272" s="13"/>
      <c r="AH272" s="13"/>
      <c r="AI272" s="13"/>
      <c r="AJ272" s="13"/>
      <c r="AK272" s="13"/>
      <c r="AL272" s="13"/>
      <c r="AM272" s="13"/>
      <c r="AN272" s="13"/>
    </row>
    <row r="273" spans="21:40" ht="15" customHeight="1" x14ac:dyDescent="0.2">
      <c r="U273" s="13"/>
      <c r="V273" s="13"/>
      <c r="W273" s="13"/>
      <c r="X273" s="13"/>
      <c r="Y273" s="13"/>
      <c r="Z273" s="13"/>
      <c r="AA273" s="13"/>
      <c r="AB273" s="13"/>
      <c r="AC273" s="13"/>
      <c r="AD273" s="13"/>
      <c r="AE273" s="13"/>
      <c r="AF273" s="13"/>
      <c r="AG273" s="13"/>
      <c r="AH273" s="13"/>
      <c r="AI273" s="13"/>
      <c r="AJ273" s="13"/>
      <c r="AK273" s="13"/>
      <c r="AL273" s="13"/>
      <c r="AM273" s="13"/>
      <c r="AN273" s="13"/>
    </row>
    <row r="274" spans="21:40" ht="15" customHeight="1" x14ac:dyDescent="0.2">
      <c r="U274" s="13"/>
      <c r="V274" s="13"/>
      <c r="W274" s="13"/>
      <c r="X274" s="13"/>
      <c r="Y274" s="13"/>
      <c r="Z274" s="13"/>
      <c r="AA274" s="13"/>
      <c r="AB274" s="13"/>
      <c r="AC274" s="13"/>
      <c r="AD274" s="13"/>
      <c r="AE274" s="13"/>
      <c r="AF274" s="13"/>
      <c r="AG274" s="13"/>
      <c r="AH274" s="13"/>
      <c r="AI274" s="13"/>
      <c r="AJ274" s="13"/>
      <c r="AK274" s="13"/>
      <c r="AL274" s="13"/>
      <c r="AM274" s="13"/>
      <c r="AN274" s="13"/>
    </row>
    <row r="275" spans="21:40" ht="15" customHeight="1" x14ac:dyDescent="0.2">
      <c r="U275" s="13"/>
      <c r="V275" s="13"/>
      <c r="W275" s="13"/>
      <c r="X275" s="13"/>
      <c r="Y275" s="13"/>
      <c r="Z275" s="13"/>
      <c r="AA275" s="13"/>
      <c r="AB275" s="13"/>
      <c r="AC275" s="13"/>
      <c r="AD275" s="13"/>
      <c r="AE275" s="13"/>
      <c r="AF275" s="13"/>
      <c r="AG275" s="13"/>
      <c r="AH275" s="13"/>
      <c r="AI275" s="13"/>
      <c r="AJ275" s="13"/>
      <c r="AK275" s="13"/>
      <c r="AL275" s="13"/>
      <c r="AM275" s="13"/>
      <c r="AN275" s="13"/>
    </row>
    <row r="276" spans="21:40" ht="15" customHeight="1" x14ac:dyDescent="0.2">
      <c r="U276" s="13"/>
      <c r="V276" s="13"/>
      <c r="W276" s="13"/>
      <c r="X276" s="13"/>
      <c r="Y276" s="13"/>
      <c r="Z276" s="13"/>
      <c r="AA276" s="13"/>
      <c r="AB276" s="13"/>
      <c r="AC276" s="13"/>
      <c r="AD276" s="13"/>
      <c r="AE276" s="13"/>
      <c r="AF276" s="13"/>
      <c r="AG276" s="13"/>
      <c r="AH276" s="13"/>
      <c r="AI276" s="13"/>
      <c r="AJ276" s="13"/>
      <c r="AK276" s="13"/>
      <c r="AL276" s="13"/>
      <c r="AM276" s="13"/>
      <c r="AN276" s="13"/>
    </row>
    <row r="277" spans="21:40" ht="15" customHeight="1" x14ac:dyDescent="0.2">
      <c r="U277" s="13"/>
      <c r="V277" s="13"/>
      <c r="W277" s="13"/>
      <c r="X277" s="13"/>
      <c r="Y277" s="13"/>
      <c r="Z277" s="13"/>
      <c r="AA277" s="13"/>
      <c r="AB277" s="13"/>
      <c r="AC277" s="13"/>
      <c r="AD277" s="13"/>
      <c r="AE277" s="13"/>
      <c r="AF277" s="13"/>
      <c r="AG277" s="13"/>
      <c r="AH277" s="13"/>
      <c r="AI277" s="13"/>
      <c r="AJ277" s="13"/>
      <c r="AK277" s="13"/>
      <c r="AL277" s="13"/>
      <c r="AM277" s="13"/>
      <c r="AN277" s="13"/>
    </row>
    <row r="278" spans="21:40" ht="15" customHeight="1" x14ac:dyDescent="0.2">
      <c r="U278" s="13"/>
      <c r="V278" s="13"/>
      <c r="W278" s="13"/>
      <c r="X278" s="13"/>
      <c r="Y278" s="13"/>
      <c r="Z278" s="13"/>
      <c r="AA278" s="13"/>
      <c r="AB278" s="13"/>
      <c r="AC278" s="13"/>
      <c r="AD278" s="13"/>
      <c r="AE278" s="13"/>
      <c r="AF278" s="13"/>
      <c r="AG278" s="13"/>
      <c r="AH278" s="13"/>
      <c r="AI278" s="13"/>
      <c r="AJ278" s="13"/>
      <c r="AK278" s="13"/>
      <c r="AL278" s="13"/>
      <c r="AM278" s="13"/>
      <c r="AN278" s="13"/>
    </row>
    <row r="279" spans="21:40" ht="15" customHeight="1" x14ac:dyDescent="0.2">
      <c r="U279" s="13"/>
      <c r="V279" s="13"/>
      <c r="W279" s="13"/>
      <c r="X279" s="13"/>
      <c r="Y279" s="13"/>
      <c r="Z279" s="13"/>
      <c r="AA279" s="13"/>
      <c r="AB279" s="13"/>
      <c r="AC279" s="13"/>
      <c r="AD279" s="13"/>
      <c r="AE279" s="13"/>
      <c r="AF279" s="13"/>
      <c r="AG279" s="13"/>
      <c r="AH279" s="13"/>
      <c r="AI279" s="13"/>
      <c r="AJ279" s="13"/>
      <c r="AK279" s="13"/>
      <c r="AL279" s="13"/>
      <c r="AM279" s="13"/>
      <c r="AN279" s="13"/>
    </row>
    <row r="280" spans="21:40" ht="15" customHeight="1" x14ac:dyDescent="0.2">
      <c r="U280" s="13"/>
      <c r="V280" s="13"/>
      <c r="W280" s="13"/>
      <c r="X280" s="13"/>
      <c r="Y280" s="13"/>
      <c r="Z280" s="13"/>
      <c r="AA280" s="13"/>
      <c r="AB280" s="13"/>
      <c r="AC280" s="13"/>
      <c r="AD280" s="13"/>
      <c r="AE280" s="13"/>
      <c r="AF280" s="13"/>
      <c r="AG280" s="13"/>
      <c r="AH280" s="13"/>
      <c r="AI280" s="13"/>
      <c r="AJ280" s="13"/>
      <c r="AK280" s="13"/>
      <c r="AL280" s="13"/>
      <c r="AM280" s="13"/>
      <c r="AN280" s="13"/>
    </row>
    <row r="281" spans="21:40" ht="15" customHeight="1" x14ac:dyDescent="0.2">
      <c r="U281" s="13"/>
      <c r="V281" s="13"/>
      <c r="W281" s="13"/>
      <c r="X281" s="13"/>
      <c r="Y281" s="13"/>
      <c r="Z281" s="13"/>
      <c r="AA281" s="13"/>
      <c r="AB281" s="13"/>
      <c r="AC281" s="13"/>
      <c r="AD281" s="13"/>
      <c r="AE281" s="13"/>
      <c r="AF281" s="13"/>
      <c r="AG281" s="13"/>
      <c r="AH281" s="13"/>
      <c r="AI281" s="13"/>
      <c r="AJ281" s="13"/>
      <c r="AK281" s="13"/>
      <c r="AL281" s="13"/>
      <c r="AM281" s="13"/>
      <c r="AN281" s="13"/>
    </row>
    <row r="282" spans="21:40" ht="15" customHeight="1" x14ac:dyDescent="0.2">
      <c r="U282" s="13"/>
      <c r="V282" s="13"/>
      <c r="W282" s="13"/>
      <c r="X282" s="13"/>
      <c r="Y282" s="13"/>
      <c r="Z282" s="13"/>
      <c r="AA282" s="13"/>
      <c r="AB282" s="13"/>
      <c r="AC282" s="13"/>
      <c r="AD282" s="13"/>
      <c r="AE282" s="13"/>
      <c r="AF282" s="13"/>
      <c r="AG282" s="13"/>
      <c r="AH282" s="13"/>
      <c r="AI282" s="13"/>
      <c r="AJ282" s="13"/>
      <c r="AK282" s="13"/>
      <c r="AL282" s="13"/>
      <c r="AM282" s="13"/>
      <c r="AN282" s="13"/>
    </row>
    <row r="283" spans="21:40" ht="15" customHeight="1" x14ac:dyDescent="0.2">
      <c r="U283" s="13"/>
      <c r="V283" s="13"/>
      <c r="W283" s="13"/>
      <c r="X283" s="13"/>
      <c r="Y283" s="13"/>
      <c r="Z283" s="13"/>
      <c r="AA283" s="13"/>
      <c r="AB283" s="13"/>
      <c r="AC283" s="13"/>
      <c r="AD283" s="13"/>
      <c r="AE283" s="13"/>
      <c r="AF283" s="13"/>
      <c r="AG283" s="13"/>
      <c r="AH283" s="13"/>
      <c r="AI283" s="13"/>
      <c r="AJ283" s="13"/>
      <c r="AK283" s="13"/>
      <c r="AL283" s="13"/>
      <c r="AM283" s="13"/>
      <c r="AN283" s="13"/>
    </row>
    <row r="284" spans="21:40" ht="15" customHeight="1" x14ac:dyDescent="0.2">
      <c r="U284" s="13"/>
      <c r="V284" s="13"/>
      <c r="W284" s="13"/>
      <c r="X284" s="13"/>
      <c r="Y284" s="13"/>
      <c r="Z284" s="13"/>
      <c r="AA284" s="13"/>
      <c r="AB284" s="13"/>
      <c r="AC284" s="13"/>
      <c r="AD284" s="13"/>
      <c r="AE284" s="13"/>
      <c r="AF284" s="13"/>
      <c r="AG284" s="13"/>
      <c r="AH284" s="13"/>
      <c r="AI284" s="13"/>
      <c r="AJ284" s="13"/>
      <c r="AK284" s="13"/>
      <c r="AL284" s="13"/>
      <c r="AM284" s="13"/>
      <c r="AN284" s="13"/>
    </row>
    <row r="285" spans="21:40" ht="15" customHeight="1" x14ac:dyDescent="0.2">
      <c r="U285" s="13"/>
      <c r="V285" s="13"/>
      <c r="W285" s="13"/>
      <c r="X285" s="13"/>
      <c r="Y285" s="13"/>
      <c r="Z285" s="13"/>
      <c r="AA285" s="13"/>
      <c r="AB285" s="13"/>
      <c r="AC285" s="13"/>
      <c r="AD285" s="13"/>
      <c r="AE285" s="13"/>
      <c r="AF285" s="13"/>
      <c r="AG285" s="13"/>
      <c r="AH285" s="13"/>
      <c r="AI285" s="13"/>
      <c r="AJ285" s="13"/>
      <c r="AK285" s="13"/>
      <c r="AL285" s="13"/>
      <c r="AM285" s="13"/>
      <c r="AN285" s="13"/>
    </row>
    <row r="286" spans="21:40" ht="15" customHeight="1" x14ac:dyDescent="0.2">
      <c r="U286" s="13"/>
      <c r="V286" s="13"/>
      <c r="W286" s="13"/>
      <c r="X286" s="13"/>
      <c r="Y286" s="13"/>
      <c r="Z286" s="13"/>
      <c r="AA286" s="13"/>
      <c r="AB286" s="13"/>
      <c r="AC286" s="13"/>
      <c r="AD286" s="13"/>
      <c r="AE286" s="13"/>
      <c r="AF286" s="13"/>
      <c r="AG286" s="13"/>
      <c r="AH286" s="13"/>
      <c r="AI286" s="13"/>
      <c r="AJ286" s="13"/>
      <c r="AK286" s="13"/>
      <c r="AL286" s="13"/>
      <c r="AM286" s="13"/>
      <c r="AN286" s="13"/>
    </row>
    <row r="287" spans="21:40" ht="15" customHeight="1" x14ac:dyDescent="0.2">
      <c r="U287" s="13"/>
      <c r="V287" s="13"/>
      <c r="W287" s="13"/>
      <c r="X287" s="13"/>
      <c r="Y287" s="13"/>
      <c r="Z287" s="13"/>
      <c r="AA287" s="13"/>
      <c r="AB287" s="13"/>
      <c r="AC287" s="13"/>
      <c r="AD287" s="13"/>
      <c r="AE287" s="13"/>
      <c r="AF287" s="13"/>
      <c r="AG287" s="13"/>
      <c r="AH287" s="13"/>
      <c r="AI287" s="13"/>
      <c r="AJ287" s="13"/>
      <c r="AK287" s="13"/>
      <c r="AL287" s="13"/>
      <c r="AM287" s="13"/>
      <c r="AN287" s="13"/>
    </row>
    <row r="288" spans="21:40" ht="15" customHeight="1" x14ac:dyDescent="0.2">
      <c r="U288" s="13"/>
      <c r="V288" s="13"/>
      <c r="W288" s="13"/>
      <c r="X288" s="13"/>
      <c r="Y288" s="13"/>
      <c r="Z288" s="13"/>
      <c r="AA288" s="13"/>
      <c r="AB288" s="13"/>
      <c r="AC288" s="13"/>
      <c r="AD288" s="13"/>
      <c r="AE288" s="13"/>
      <c r="AF288" s="13"/>
      <c r="AG288" s="13"/>
      <c r="AH288" s="13"/>
      <c r="AI288" s="13"/>
      <c r="AJ288" s="13"/>
      <c r="AK288" s="13"/>
      <c r="AL288" s="13"/>
      <c r="AM288" s="13"/>
      <c r="AN288" s="13"/>
    </row>
    <row r="289" spans="21:40" ht="15" customHeight="1" x14ac:dyDescent="0.2">
      <c r="U289" s="13"/>
      <c r="V289" s="13"/>
      <c r="W289" s="13"/>
      <c r="X289" s="13"/>
      <c r="Y289" s="13"/>
      <c r="Z289" s="13"/>
      <c r="AA289" s="13"/>
      <c r="AB289" s="13"/>
      <c r="AC289" s="13"/>
      <c r="AD289" s="13"/>
      <c r="AE289" s="13"/>
      <c r="AF289" s="13"/>
      <c r="AG289" s="13"/>
      <c r="AH289" s="13"/>
      <c r="AI289" s="13"/>
      <c r="AJ289" s="13"/>
      <c r="AK289" s="13"/>
      <c r="AL289" s="13"/>
      <c r="AM289" s="13"/>
      <c r="AN289" s="13"/>
    </row>
    <row r="290" spans="21:40" ht="15" customHeight="1" x14ac:dyDescent="0.2">
      <c r="U290" s="13"/>
      <c r="V290" s="13"/>
      <c r="W290" s="13"/>
      <c r="X290" s="13"/>
      <c r="Y290" s="13"/>
      <c r="Z290" s="13"/>
      <c r="AA290" s="13"/>
      <c r="AB290" s="13"/>
      <c r="AC290" s="13"/>
      <c r="AD290" s="13"/>
      <c r="AE290" s="13"/>
      <c r="AF290" s="13"/>
      <c r="AG290" s="13"/>
      <c r="AH290" s="13"/>
      <c r="AI290" s="13"/>
      <c r="AJ290" s="13"/>
      <c r="AK290" s="13"/>
      <c r="AL290" s="13"/>
      <c r="AM290" s="13"/>
      <c r="AN290" s="13"/>
    </row>
    <row r="291" spans="21:40" ht="15" customHeight="1" x14ac:dyDescent="0.2">
      <c r="U291" s="13"/>
      <c r="V291" s="13"/>
      <c r="W291" s="13"/>
      <c r="X291" s="13"/>
      <c r="Y291" s="13"/>
      <c r="Z291" s="13"/>
      <c r="AA291" s="13"/>
      <c r="AB291" s="13"/>
      <c r="AC291" s="13"/>
      <c r="AD291" s="13"/>
      <c r="AE291" s="13"/>
      <c r="AF291" s="13"/>
      <c r="AG291" s="13"/>
      <c r="AH291" s="13"/>
      <c r="AI291" s="13"/>
      <c r="AJ291" s="13"/>
      <c r="AK291" s="13"/>
      <c r="AL291" s="13"/>
      <c r="AM291" s="13"/>
      <c r="AN291" s="13"/>
    </row>
    <row r="292" spans="21:40" ht="15" customHeight="1" x14ac:dyDescent="0.2">
      <c r="U292" s="13"/>
      <c r="V292" s="13"/>
      <c r="W292" s="13"/>
      <c r="X292" s="13"/>
      <c r="Y292" s="13"/>
      <c r="Z292" s="13"/>
      <c r="AA292" s="13"/>
      <c r="AB292" s="13"/>
      <c r="AC292" s="13"/>
      <c r="AD292" s="13"/>
      <c r="AE292" s="13"/>
      <c r="AF292" s="13"/>
      <c r="AG292" s="13"/>
      <c r="AH292" s="13"/>
      <c r="AI292" s="13"/>
      <c r="AJ292" s="13"/>
      <c r="AK292" s="13"/>
      <c r="AL292" s="13"/>
      <c r="AM292" s="13"/>
      <c r="AN292" s="13"/>
    </row>
    <row r="293" spans="21:40" ht="15" customHeight="1" x14ac:dyDescent="0.2">
      <c r="U293" s="13"/>
      <c r="V293" s="13"/>
      <c r="W293" s="13"/>
      <c r="X293" s="13"/>
      <c r="Y293" s="13"/>
      <c r="Z293" s="13"/>
      <c r="AA293" s="13"/>
      <c r="AB293" s="13"/>
      <c r="AC293" s="13"/>
      <c r="AD293" s="13"/>
      <c r="AE293" s="13"/>
      <c r="AF293" s="13"/>
      <c r="AG293" s="13"/>
      <c r="AH293" s="13"/>
      <c r="AI293" s="13"/>
      <c r="AJ293" s="13"/>
      <c r="AK293" s="13"/>
      <c r="AL293" s="13"/>
      <c r="AM293" s="13"/>
      <c r="AN293" s="13"/>
    </row>
    <row r="294" spans="21:40" ht="15" customHeight="1" x14ac:dyDescent="0.2">
      <c r="U294" s="13"/>
      <c r="V294" s="13"/>
      <c r="W294" s="13"/>
      <c r="X294" s="13"/>
      <c r="Y294" s="13"/>
      <c r="Z294" s="13"/>
      <c r="AA294" s="13"/>
      <c r="AB294" s="13"/>
      <c r="AC294" s="13"/>
      <c r="AD294" s="13"/>
      <c r="AE294" s="13"/>
      <c r="AF294" s="13"/>
      <c r="AG294" s="13"/>
      <c r="AH294" s="13"/>
      <c r="AI294" s="13"/>
      <c r="AJ294" s="13"/>
      <c r="AK294" s="13"/>
      <c r="AL294" s="13"/>
      <c r="AM294" s="13"/>
      <c r="AN294" s="13"/>
    </row>
    <row r="295" spans="21:40" ht="15" customHeight="1" x14ac:dyDescent="0.2">
      <c r="U295" s="13"/>
      <c r="V295" s="13"/>
      <c r="W295" s="13"/>
      <c r="X295" s="13"/>
      <c r="Y295" s="13"/>
      <c r="Z295" s="13"/>
      <c r="AA295" s="13"/>
      <c r="AB295" s="13"/>
      <c r="AC295" s="13"/>
      <c r="AD295" s="13"/>
      <c r="AE295" s="13"/>
      <c r="AF295" s="13"/>
      <c r="AG295" s="13"/>
      <c r="AH295" s="13"/>
      <c r="AI295" s="13"/>
      <c r="AJ295" s="13"/>
      <c r="AK295" s="13"/>
      <c r="AL295" s="13"/>
      <c r="AM295" s="13"/>
      <c r="AN295" s="13"/>
    </row>
    <row r="296" spans="21:40" ht="15" customHeight="1" x14ac:dyDescent="0.2">
      <c r="U296" s="13"/>
      <c r="V296" s="13"/>
      <c r="W296" s="13"/>
      <c r="X296" s="13"/>
      <c r="Y296" s="13"/>
      <c r="Z296" s="13"/>
      <c r="AA296" s="13"/>
      <c r="AB296" s="13"/>
      <c r="AC296" s="13"/>
      <c r="AD296" s="13"/>
      <c r="AE296" s="13"/>
      <c r="AF296" s="13"/>
      <c r="AG296" s="13"/>
      <c r="AH296" s="13"/>
      <c r="AI296" s="13"/>
      <c r="AJ296" s="13"/>
      <c r="AK296" s="13"/>
      <c r="AL296" s="13"/>
      <c r="AM296" s="13"/>
      <c r="AN296" s="13"/>
    </row>
    <row r="297" spans="21:40" ht="15" customHeight="1" x14ac:dyDescent="0.2">
      <c r="U297" s="13"/>
      <c r="V297" s="13"/>
      <c r="W297" s="13"/>
      <c r="X297" s="13"/>
      <c r="Y297" s="13"/>
      <c r="Z297" s="13"/>
      <c r="AA297" s="13"/>
      <c r="AB297" s="13"/>
      <c r="AC297" s="13"/>
      <c r="AD297" s="13"/>
      <c r="AE297" s="13"/>
      <c r="AF297" s="13"/>
      <c r="AG297" s="13"/>
      <c r="AH297" s="13"/>
      <c r="AI297" s="13"/>
      <c r="AJ297" s="13"/>
      <c r="AK297" s="13"/>
      <c r="AL297" s="13"/>
      <c r="AM297" s="13"/>
      <c r="AN297" s="13"/>
    </row>
    <row r="298" spans="21:40" ht="15" customHeight="1" x14ac:dyDescent="0.2">
      <c r="U298" s="13"/>
      <c r="V298" s="13"/>
      <c r="W298" s="13"/>
      <c r="X298" s="13"/>
      <c r="Y298" s="13"/>
      <c r="Z298" s="13"/>
      <c r="AA298" s="13"/>
      <c r="AB298" s="13"/>
      <c r="AC298" s="13"/>
      <c r="AD298" s="13"/>
      <c r="AE298" s="13"/>
      <c r="AF298" s="13"/>
      <c r="AG298" s="13"/>
      <c r="AH298" s="13"/>
      <c r="AI298" s="13"/>
      <c r="AJ298" s="13"/>
      <c r="AK298" s="13"/>
      <c r="AL298" s="13"/>
      <c r="AM298" s="13"/>
      <c r="AN298" s="13"/>
    </row>
    <row r="299" spans="21:40" ht="15" customHeight="1" x14ac:dyDescent="0.2">
      <c r="U299" s="13"/>
      <c r="V299" s="13"/>
      <c r="W299" s="13"/>
      <c r="X299" s="13"/>
      <c r="Y299" s="13"/>
      <c r="Z299" s="13"/>
      <c r="AA299" s="13"/>
      <c r="AB299" s="13"/>
      <c r="AC299" s="13"/>
      <c r="AD299" s="13"/>
      <c r="AE299" s="13"/>
      <c r="AF299" s="13"/>
      <c r="AG299" s="13"/>
      <c r="AH299" s="13"/>
      <c r="AI299" s="13"/>
      <c r="AJ299" s="13"/>
      <c r="AK299" s="13"/>
      <c r="AL299" s="13"/>
      <c r="AM299" s="13"/>
      <c r="AN299" s="13"/>
    </row>
    <row r="300" spans="21:40" ht="15" customHeight="1" x14ac:dyDescent="0.2">
      <c r="U300" s="13"/>
      <c r="V300" s="13"/>
      <c r="W300" s="13"/>
      <c r="X300" s="13"/>
      <c r="Y300" s="13"/>
      <c r="Z300" s="13"/>
      <c r="AA300" s="13"/>
      <c r="AB300" s="13"/>
      <c r="AC300" s="13"/>
      <c r="AD300" s="13"/>
      <c r="AE300" s="13"/>
      <c r="AF300" s="13"/>
      <c r="AG300" s="13"/>
      <c r="AH300" s="13"/>
      <c r="AI300" s="13"/>
      <c r="AJ300" s="13"/>
      <c r="AK300" s="13"/>
      <c r="AL300" s="13"/>
      <c r="AM300" s="13"/>
      <c r="AN300" s="13"/>
    </row>
    <row r="301" spans="21:40" ht="15" customHeight="1" x14ac:dyDescent="0.2">
      <c r="U301" s="13"/>
      <c r="V301" s="13"/>
      <c r="W301" s="13"/>
      <c r="X301" s="13"/>
      <c r="Y301" s="13"/>
      <c r="Z301" s="13"/>
      <c r="AA301" s="13"/>
      <c r="AB301" s="13"/>
      <c r="AC301" s="13"/>
      <c r="AD301" s="13"/>
      <c r="AE301" s="13"/>
      <c r="AF301" s="13"/>
      <c r="AG301" s="13"/>
      <c r="AH301" s="13"/>
      <c r="AI301" s="13"/>
      <c r="AJ301" s="13"/>
      <c r="AK301" s="13"/>
      <c r="AL301" s="13"/>
      <c r="AM301" s="13"/>
      <c r="AN301" s="13"/>
    </row>
    <row r="302" spans="21:40" ht="15" customHeight="1" x14ac:dyDescent="0.2">
      <c r="U302" s="13"/>
      <c r="V302" s="13"/>
      <c r="W302" s="13"/>
      <c r="X302" s="13"/>
      <c r="Y302" s="13"/>
      <c r="Z302" s="13"/>
      <c r="AA302" s="13"/>
      <c r="AB302" s="13"/>
      <c r="AC302" s="13"/>
      <c r="AD302" s="13"/>
      <c r="AE302" s="13"/>
      <c r="AF302" s="13"/>
      <c r="AG302" s="13"/>
      <c r="AH302" s="13"/>
      <c r="AI302" s="13"/>
      <c r="AJ302" s="13"/>
      <c r="AK302" s="13"/>
      <c r="AL302" s="13"/>
      <c r="AM302" s="13"/>
      <c r="AN302" s="13"/>
    </row>
    <row r="303" spans="21:40" ht="15" customHeight="1" x14ac:dyDescent="0.2">
      <c r="U303" s="13"/>
      <c r="V303" s="13"/>
      <c r="W303" s="13"/>
      <c r="X303" s="13"/>
      <c r="Y303" s="13"/>
      <c r="Z303" s="13"/>
      <c r="AA303" s="13"/>
      <c r="AB303" s="13"/>
      <c r="AC303" s="13"/>
      <c r="AD303" s="13"/>
      <c r="AE303" s="13"/>
      <c r="AF303" s="13"/>
      <c r="AG303" s="13"/>
      <c r="AH303" s="13"/>
      <c r="AI303" s="13"/>
      <c r="AJ303" s="13"/>
      <c r="AK303" s="13"/>
      <c r="AL303" s="13"/>
      <c r="AM303" s="13"/>
      <c r="AN303" s="13"/>
    </row>
    <row r="304" spans="21:40" ht="15" customHeight="1" x14ac:dyDescent="0.2">
      <c r="U304" s="13"/>
      <c r="V304" s="13"/>
      <c r="W304" s="13"/>
      <c r="X304" s="13"/>
      <c r="Y304" s="13"/>
      <c r="Z304" s="13"/>
      <c r="AA304" s="13"/>
      <c r="AB304" s="13"/>
      <c r="AC304" s="13"/>
      <c r="AD304" s="13"/>
      <c r="AE304" s="13"/>
      <c r="AF304" s="13"/>
      <c r="AG304" s="13"/>
      <c r="AH304" s="13"/>
      <c r="AI304" s="13"/>
      <c r="AJ304" s="13"/>
      <c r="AK304" s="13"/>
      <c r="AL304" s="13"/>
      <c r="AM304" s="13"/>
      <c r="AN304" s="13"/>
    </row>
    <row r="305" spans="21:40" ht="15" customHeight="1" x14ac:dyDescent="0.2">
      <c r="U305" s="13"/>
      <c r="V305" s="13"/>
      <c r="W305" s="13"/>
      <c r="X305" s="13"/>
      <c r="Y305" s="13"/>
      <c r="Z305" s="13"/>
      <c r="AA305" s="13"/>
      <c r="AB305" s="13"/>
      <c r="AC305" s="13"/>
      <c r="AD305" s="13"/>
      <c r="AE305" s="13"/>
      <c r="AF305" s="13"/>
      <c r="AG305" s="13"/>
      <c r="AH305" s="13"/>
      <c r="AI305" s="13"/>
      <c r="AJ305" s="13"/>
      <c r="AK305" s="13"/>
      <c r="AL305" s="13"/>
      <c r="AM305" s="13"/>
      <c r="AN305" s="13"/>
    </row>
    <row r="306" spans="21:40" ht="15" customHeight="1" x14ac:dyDescent="0.2">
      <c r="U306" s="13"/>
      <c r="V306" s="13"/>
      <c r="W306" s="13"/>
      <c r="X306" s="13"/>
      <c r="Y306" s="13"/>
      <c r="Z306" s="13"/>
      <c r="AA306" s="13"/>
      <c r="AB306" s="13"/>
      <c r="AC306" s="13"/>
      <c r="AD306" s="13"/>
      <c r="AE306" s="13"/>
      <c r="AF306" s="13"/>
      <c r="AG306" s="13"/>
      <c r="AH306" s="13"/>
      <c r="AI306" s="13"/>
      <c r="AJ306" s="13"/>
      <c r="AK306" s="13"/>
      <c r="AL306" s="13"/>
      <c r="AM306" s="13"/>
      <c r="AN306" s="13"/>
    </row>
    <row r="307" spans="21:40" ht="15" customHeight="1" x14ac:dyDescent="0.2">
      <c r="U307" s="13"/>
      <c r="V307" s="13"/>
      <c r="W307" s="13"/>
      <c r="X307" s="13"/>
      <c r="Y307" s="13"/>
      <c r="Z307" s="13"/>
      <c r="AA307" s="13"/>
      <c r="AB307" s="13"/>
      <c r="AC307" s="13"/>
      <c r="AD307" s="13"/>
      <c r="AE307" s="13"/>
      <c r="AF307" s="13"/>
      <c r="AG307" s="13"/>
      <c r="AH307" s="13"/>
      <c r="AI307" s="13"/>
      <c r="AJ307" s="13"/>
      <c r="AK307" s="13"/>
      <c r="AL307" s="13"/>
      <c r="AM307" s="13"/>
      <c r="AN307" s="13"/>
    </row>
    <row r="308" spans="21:40" ht="15" customHeight="1" x14ac:dyDescent="0.2">
      <c r="U308" s="13"/>
      <c r="V308" s="13"/>
      <c r="W308" s="13"/>
      <c r="X308" s="13"/>
      <c r="Y308" s="13"/>
      <c r="Z308" s="13"/>
      <c r="AA308" s="13"/>
      <c r="AB308" s="13"/>
      <c r="AC308" s="13"/>
      <c r="AD308" s="13"/>
      <c r="AE308" s="13"/>
      <c r="AF308" s="13"/>
      <c r="AG308" s="13"/>
      <c r="AH308" s="13"/>
      <c r="AI308" s="13"/>
      <c r="AJ308" s="13"/>
      <c r="AK308" s="13"/>
      <c r="AL308" s="13"/>
      <c r="AM308" s="13"/>
      <c r="AN308" s="13"/>
    </row>
    <row r="309" spans="21:40" ht="15" customHeight="1" x14ac:dyDescent="0.2">
      <c r="U309" s="13"/>
      <c r="V309" s="13"/>
      <c r="W309" s="13"/>
      <c r="X309" s="13"/>
      <c r="Y309" s="13"/>
      <c r="Z309" s="13"/>
      <c r="AA309" s="13"/>
      <c r="AB309" s="13"/>
      <c r="AC309" s="13"/>
      <c r="AD309" s="13"/>
      <c r="AE309" s="13"/>
      <c r="AF309" s="13"/>
      <c r="AG309" s="13"/>
      <c r="AH309" s="13"/>
      <c r="AI309" s="13"/>
      <c r="AJ309" s="13"/>
      <c r="AK309" s="13"/>
      <c r="AL309" s="13"/>
      <c r="AM309" s="13"/>
      <c r="AN309" s="13"/>
    </row>
    <row r="310" spans="21:40" ht="15" customHeight="1" x14ac:dyDescent="0.2">
      <c r="U310" s="13"/>
      <c r="V310" s="13"/>
      <c r="W310" s="13"/>
      <c r="X310" s="13"/>
      <c r="Y310" s="13"/>
      <c r="Z310" s="13"/>
      <c r="AA310" s="13"/>
      <c r="AB310" s="13"/>
      <c r="AC310" s="13"/>
      <c r="AD310" s="13"/>
      <c r="AE310" s="13"/>
      <c r="AF310" s="13"/>
      <c r="AG310" s="13"/>
      <c r="AH310" s="13"/>
      <c r="AI310" s="13"/>
      <c r="AJ310" s="13"/>
      <c r="AK310" s="13"/>
      <c r="AL310" s="13"/>
      <c r="AM310" s="13"/>
      <c r="AN310" s="13"/>
    </row>
    <row r="311" spans="21:40" ht="15" customHeight="1" x14ac:dyDescent="0.2">
      <c r="U311" s="13"/>
      <c r="V311" s="13"/>
      <c r="W311" s="13"/>
      <c r="X311" s="13"/>
      <c r="Y311" s="13"/>
      <c r="Z311" s="13"/>
      <c r="AA311" s="13"/>
      <c r="AB311" s="13"/>
      <c r="AC311" s="13"/>
      <c r="AD311" s="13"/>
      <c r="AE311" s="13"/>
      <c r="AF311" s="13"/>
      <c r="AG311" s="13"/>
      <c r="AH311" s="13"/>
      <c r="AI311" s="13"/>
      <c r="AJ311" s="13"/>
      <c r="AK311" s="13"/>
      <c r="AL311" s="13"/>
      <c r="AM311" s="13"/>
      <c r="AN311" s="13"/>
    </row>
    <row r="312" spans="21:40" ht="15" customHeight="1" x14ac:dyDescent="0.2">
      <c r="U312" s="13"/>
      <c r="V312" s="13"/>
      <c r="W312" s="13"/>
      <c r="X312" s="13"/>
      <c r="Y312" s="13"/>
      <c r="Z312" s="13"/>
      <c r="AA312" s="13"/>
      <c r="AB312" s="13"/>
      <c r="AC312" s="13"/>
      <c r="AD312" s="13"/>
      <c r="AE312" s="13"/>
      <c r="AF312" s="13"/>
      <c r="AG312" s="13"/>
      <c r="AH312" s="13"/>
      <c r="AI312" s="13"/>
      <c r="AJ312" s="13"/>
      <c r="AK312" s="13"/>
      <c r="AL312" s="13"/>
      <c r="AM312" s="13"/>
      <c r="AN312" s="13"/>
    </row>
    <row r="313" spans="21:40" ht="15" customHeight="1" x14ac:dyDescent="0.2">
      <c r="U313" s="13"/>
      <c r="V313" s="13"/>
      <c r="W313" s="13"/>
      <c r="X313" s="13"/>
      <c r="Y313" s="13"/>
      <c r="Z313" s="13"/>
      <c r="AA313" s="13"/>
      <c r="AB313" s="13"/>
      <c r="AC313" s="13"/>
      <c r="AD313" s="13"/>
      <c r="AE313" s="13"/>
      <c r="AF313" s="13"/>
      <c r="AG313" s="13"/>
      <c r="AH313" s="13"/>
      <c r="AI313" s="13"/>
      <c r="AJ313" s="13"/>
      <c r="AK313" s="13"/>
      <c r="AL313" s="13"/>
      <c r="AM313" s="13"/>
      <c r="AN313" s="13"/>
    </row>
    <row r="314" spans="21:40" ht="15" customHeight="1" x14ac:dyDescent="0.2">
      <c r="U314" s="13"/>
      <c r="V314" s="13"/>
      <c r="W314" s="13"/>
      <c r="X314" s="13"/>
      <c r="Y314" s="13"/>
      <c r="Z314" s="13"/>
      <c r="AA314" s="13"/>
      <c r="AB314" s="13"/>
      <c r="AC314" s="13"/>
      <c r="AD314" s="13"/>
      <c r="AE314" s="13"/>
      <c r="AF314" s="13"/>
      <c r="AG314" s="13"/>
      <c r="AH314" s="13"/>
      <c r="AI314" s="13"/>
      <c r="AJ314" s="13"/>
      <c r="AK314" s="13"/>
      <c r="AL314" s="13"/>
      <c r="AM314" s="13"/>
      <c r="AN314" s="13"/>
    </row>
    <row r="315" spans="21:40" ht="15" customHeight="1" x14ac:dyDescent="0.2">
      <c r="U315" s="13"/>
      <c r="V315" s="13"/>
      <c r="W315" s="13"/>
      <c r="X315" s="13"/>
      <c r="Y315" s="13"/>
      <c r="Z315" s="13"/>
      <c r="AA315" s="13"/>
      <c r="AB315" s="13"/>
      <c r="AC315" s="13"/>
      <c r="AD315" s="13"/>
      <c r="AE315" s="13"/>
      <c r="AF315" s="13"/>
      <c r="AG315" s="13"/>
      <c r="AH315" s="13"/>
      <c r="AI315" s="13"/>
      <c r="AJ315" s="13"/>
      <c r="AK315" s="13"/>
      <c r="AL315" s="13"/>
      <c r="AM315" s="13"/>
      <c r="AN315" s="13"/>
    </row>
    <row r="316" spans="21:40" ht="15" customHeight="1" x14ac:dyDescent="0.2">
      <c r="U316" s="13"/>
      <c r="V316" s="13"/>
      <c r="W316" s="13"/>
      <c r="X316" s="13"/>
      <c r="Y316" s="13"/>
      <c r="Z316" s="13"/>
      <c r="AA316" s="13"/>
      <c r="AB316" s="13"/>
      <c r="AC316" s="13"/>
      <c r="AD316" s="13"/>
      <c r="AE316" s="13"/>
      <c r="AF316" s="13"/>
      <c r="AG316" s="13"/>
      <c r="AH316" s="13"/>
      <c r="AI316" s="13"/>
      <c r="AJ316" s="13"/>
      <c r="AK316" s="13"/>
      <c r="AL316" s="13"/>
      <c r="AM316" s="13"/>
      <c r="AN316" s="13"/>
    </row>
    <row r="317" spans="21:40" ht="15" customHeight="1" x14ac:dyDescent="0.2">
      <c r="U317" s="13"/>
      <c r="V317" s="13"/>
      <c r="W317" s="13"/>
      <c r="X317" s="13"/>
      <c r="Y317" s="13"/>
      <c r="Z317" s="13"/>
      <c r="AA317" s="13"/>
      <c r="AB317" s="13"/>
      <c r="AC317" s="13"/>
      <c r="AD317" s="13"/>
      <c r="AE317" s="13"/>
      <c r="AF317" s="13"/>
      <c r="AG317" s="13"/>
      <c r="AH317" s="13"/>
      <c r="AI317" s="13"/>
      <c r="AJ317" s="13"/>
      <c r="AK317" s="13"/>
      <c r="AL317" s="13"/>
      <c r="AM317" s="13"/>
      <c r="AN317" s="13"/>
    </row>
    <row r="318" spans="21:40" ht="15" customHeight="1" x14ac:dyDescent="0.2">
      <c r="U318" s="13"/>
      <c r="V318" s="13"/>
      <c r="W318" s="13"/>
      <c r="X318" s="13"/>
      <c r="Y318" s="13"/>
      <c r="Z318" s="13"/>
      <c r="AA318" s="13"/>
      <c r="AB318" s="13"/>
      <c r="AC318" s="13"/>
      <c r="AD318" s="13"/>
      <c r="AE318" s="13"/>
      <c r="AF318" s="13"/>
      <c r="AG318" s="13"/>
      <c r="AH318" s="13"/>
      <c r="AI318" s="13"/>
      <c r="AJ318" s="13"/>
      <c r="AK318" s="13"/>
      <c r="AL318" s="13"/>
      <c r="AM318" s="13"/>
      <c r="AN318" s="13"/>
    </row>
    <row r="319" spans="21:40" ht="15" customHeight="1" x14ac:dyDescent="0.2">
      <c r="U319" s="13"/>
      <c r="V319" s="13"/>
      <c r="W319" s="13"/>
      <c r="X319" s="13"/>
      <c r="Y319" s="13"/>
      <c r="Z319" s="13"/>
      <c r="AA319" s="13"/>
      <c r="AB319" s="13"/>
      <c r="AC319" s="13"/>
      <c r="AD319" s="13"/>
      <c r="AE319" s="13"/>
      <c r="AF319" s="13"/>
      <c r="AG319" s="13"/>
      <c r="AH319" s="13"/>
      <c r="AI319" s="13"/>
      <c r="AJ319" s="13"/>
      <c r="AK319" s="13"/>
      <c r="AL319" s="13"/>
      <c r="AM319" s="13"/>
      <c r="AN319" s="13"/>
    </row>
    <row r="320" spans="21:40" ht="15" customHeight="1" x14ac:dyDescent="0.2">
      <c r="U320" s="13"/>
      <c r="V320" s="13"/>
      <c r="W320" s="13"/>
      <c r="X320" s="13"/>
      <c r="Y320" s="13"/>
      <c r="Z320" s="13"/>
      <c r="AA320" s="13"/>
      <c r="AB320" s="13"/>
      <c r="AC320" s="13"/>
      <c r="AD320" s="13"/>
      <c r="AE320" s="13"/>
      <c r="AF320" s="13"/>
      <c r="AG320" s="13"/>
      <c r="AH320" s="13"/>
      <c r="AI320" s="13"/>
      <c r="AJ320" s="13"/>
      <c r="AK320" s="13"/>
      <c r="AL320" s="13"/>
      <c r="AM320" s="13"/>
      <c r="AN320" s="13"/>
    </row>
    <row r="321" spans="21:40" ht="15" customHeight="1" x14ac:dyDescent="0.2">
      <c r="U321" s="13"/>
      <c r="V321" s="13"/>
      <c r="W321" s="13"/>
      <c r="X321" s="13"/>
      <c r="Y321" s="13"/>
      <c r="Z321" s="13"/>
      <c r="AA321" s="13"/>
      <c r="AB321" s="13"/>
      <c r="AC321" s="13"/>
      <c r="AD321" s="13"/>
      <c r="AE321" s="13"/>
      <c r="AF321" s="13"/>
      <c r="AG321" s="13"/>
      <c r="AH321" s="13"/>
      <c r="AI321" s="13"/>
      <c r="AJ321" s="13"/>
      <c r="AK321" s="13"/>
      <c r="AL321" s="13"/>
      <c r="AM321" s="13"/>
      <c r="AN321" s="13"/>
    </row>
    <row r="322" spans="21:40" ht="15" customHeight="1" x14ac:dyDescent="0.2">
      <c r="U322" s="13"/>
      <c r="V322" s="13"/>
      <c r="W322" s="13"/>
      <c r="X322" s="13"/>
      <c r="Y322" s="13"/>
      <c r="Z322" s="13"/>
      <c r="AA322" s="13"/>
      <c r="AB322" s="13"/>
      <c r="AC322" s="13"/>
      <c r="AD322" s="13"/>
      <c r="AE322" s="13"/>
      <c r="AF322" s="13"/>
      <c r="AG322" s="13"/>
      <c r="AH322" s="13"/>
      <c r="AI322" s="13"/>
      <c r="AJ322" s="13"/>
      <c r="AK322" s="13"/>
      <c r="AL322" s="13"/>
      <c r="AM322" s="13"/>
      <c r="AN322" s="13"/>
    </row>
    <row r="323" spans="21:40" ht="15" customHeight="1" x14ac:dyDescent="0.2">
      <c r="U323" s="13"/>
      <c r="V323" s="13"/>
      <c r="W323" s="13"/>
      <c r="X323" s="13"/>
      <c r="Y323" s="13"/>
      <c r="Z323" s="13"/>
      <c r="AA323" s="13"/>
      <c r="AB323" s="13"/>
      <c r="AC323" s="13"/>
      <c r="AD323" s="13"/>
      <c r="AE323" s="13"/>
      <c r="AF323" s="13"/>
      <c r="AG323" s="13"/>
      <c r="AH323" s="13"/>
      <c r="AI323" s="13"/>
      <c r="AJ323" s="13"/>
      <c r="AK323" s="13"/>
      <c r="AL323" s="13"/>
      <c r="AM323" s="13"/>
      <c r="AN323" s="13"/>
    </row>
    <row r="324" spans="21:40" ht="15" customHeight="1" x14ac:dyDescent="0.2">
      <c r="U324" s="13"/>
      <c r="V324" s="13"/>
      <c r="W324" s="13"/>
      <c r="X324" s="13"/>
      <c r="Y324" s="13"/>
      <c r="Z324" s="13"/>
      <c r="AA324" s="13"/>
      <c r="AB324" s="13"/>
      <c r="AC324" s="13"/>
      <c r="AD324" s="13"/>
      <c r="AE324" s="13"/>
      <c r="AF324" s="13"/>
      <c r="AG324" s="13"/>
      <c r="AH324" s="13"/>
      <c r="AI324" s="13"/>
      <c r="AJ324" s="13"/>
      <c r="AK324" s="13"/>
      <c r="AL324" s="13"/>
      <c r="AM324" s="13"/>
      <c r="AN324" s="13"/>
    </row>
    <row r="325" spans="21:40" ht="15" customHeight="1" x14ac:dyDescent="0.2">
      <c r="U325" s="13"/>
      <c r="V325" s="13"/>
      <c r="W325" s="13"/>
      <c r="X325" s="13"/>
      <c r="Y325" s="13"/>
      <c r="Z325" s="13"/>
      <c r="AA325" s="13"/>
      <c r="AB325" s="13"/>
      <c r="AC325" s="13"/>
      <c r="AD325" s="13"/>
      <c r="AE325" s="13"/>
      <c r="AF325" s="13"/>
      <c r="AG325" s="13"/>
      <c r="AH325" s="13"/>
      <c r="AI325" s="13"/>
      <c r="AJ325" s="13"/>
      <c r="AK325" s="13"/>
      <c r="AL325" s="13"/>
      <c r="AM325" s="13"/>
      <c r="AN325" s="13"/>
    </row>
    <row r="326" spans="21:40" ht="15" customHeight="1" x14ac:dyDescent="0.2">
      <c r="U326" s="13"/>
      <c r="V326" s="13"/>
      <c r="W326" s="13"/>
      <c r="X326" s="13"/>
      <c r="Y326" s="13"/>
      <c r="Z326" s="13"/>
      <c r="AA326" s="13"/>
      <c r="AB326" s="13"/>
      <c r="AC326" s="13"/>
      <c r="AD326" s="13"/>
      <c r="AE326" s="13"/>
      <c r="AF326" s="13"/>
      <c r="AG326" s="13"/>
      <c r="AH326" s="13"/>
      <c r="AI326" s="13"/>
      <c r="AJ326" s="13"/>
      <c r="AK326" s="13"/>
      <c r="AL326" s="13"/>
      <c r="AM326" s="13"/>
      <c r="AN326" s="13"/>
    </row>
    <row r="327" spans="21:40" ht="15" customHeight="1" x14ac:dyDescent="0.2">
      <c r="U327" s="13"/>
      <c r="V327" s="13"/>
      <c r="W327" s="13"/>
      <c r="X327" s="13"/>
      <c r="Y327" s="13"/>
      <c r="Z327" s="13"/>
      <c r="AA327" s="13"/>
      <c r="AB327" s="13"/>
      <c r="AC327" s="13"/>
      <c r="AD327" s="13"/>
      <c r="AE327" s="13"/>
      <c r="AF327" s="13"/>
      <c r="AG327" s="13"/>
      <c r="AH327" s="13"/>
      <c r="AI327" s="13"/>
      <c r="AJ327" s="13"/>
      <c r="AK327" s="13"/>
      <c r="AL327" s="13"/>
      <c r="AM327" s="13"/>
      <c r="AN327" s="13"/>
    </row>
    <row r="328" spans="21:40" ht="15" customHeight="1" x14ac:dyDescent="0.2">
      <c r="U328" s="13"/>
      <c r="V328" s="13"/>
      <c r="W328" s="13"/>
      <c r="X328" s="13"/>
      <c r="Y328" s="13"/>
      <c r="Z328" s="13"/>
      <c r="AA328" s="13"/>
      <c r="AB328" s="13"/>
      <c r="AC328" s="13"/>
      <c r="AD328" s="13"/>
      <c r="AE328" s="13"/>
      <c r="AF328" s="13"/>
      <c r="AG328" s="13"/>
      <c r="AH328" s="13"/>
      <c r="AI328" s="13"/>
      <c r="AJ328" s="13"/>
      <c r="AK328" s="13"/>
      <c r="AL328" s="13"/>
      <c r="AM328" s="13"/>
      <c r="AN328" s="13"/>
    </row>
    <row r="329" spans="21:40" ht="15" customHeight="1" x14ac:dyDescent="0.2">
      <c r="U329" s="13"/>
      <c r="V329" s="13"/>
      <c r="W329" s="13"/>
      <c r="X329" s="13"/>
      <c r="Y329" s="13"/>
      <c r="Z329" s="13"/>
      <c r="AA329" s="13"/>
      <c r="AB329" s="13"/>
      <c r="AC329" s="13"/>
      <c r="AD329" s="13"/>
      <c r="AE329" s="13"/>
      <c r="AF329" s="13"/>
      <c r="AG329" s="13"/>
      <c r="AH329" s="13"/>
      <c r="AI329" s="13"/>
      <c r="AJ329" s="13"/>
      <c r="AK329" s="13"/>
      <c r="AL329" s="13"/>
      <c r="AM329" s="13"/>
      <c r="AN329" s="13"/>
    </row>
    <row r="330" spans="21:40" ht="15" customHeight="1" x14ac:dyDescent="0.2">
      <c r="U330" s="13"/>
      <c r="V330" s="13"/>
      <c r="W330" s="13"/>
      <c r="X330" s="13"/>
      <c r="Y330" s="13"/>
      <c r="Z330" s="13"/>
      <c r="AA330" s="13"/>
      <c r="AB330" s="13"/>
      <c r="AC330" s="13"/>
      <c r="AD330" s="13"/>
      <c r="AE330" s="13"/>
      <c r="AF330" s="13"/>
      <c r="AG330" s="13"/>
      <c r="AH330" s="13"/>
      <c r="AI330" s="13"/>
      <c r="AJ330" s="13"/>
      <c r="AK330" s="13"/>
      <c r="AL330" s="13"/>
      <c r="AM330" s="13"/>
      <c r="AN330" s="13"/>
    </row>
    <row r="331" spans="21:40" ht="15" customHeight="1" x14ac:dyDescent="0.2">
      <c r="U331" s="13"/>
      <c r="V331" s="13"/>
      <c r="W331" s="13"/>
      <c r="X331" s="13"/>
      <c r="Y331" s="13"/>
      <c r="Z331" s="13"/>
      <c r="AA331" s="13"/>
      <c r="AB331" s="13"/>
      <c r="AC331" s="13"/>
      <c r="AD331" s="13"/>
      <c r="AE331" s="13"/>
      <c r="AF331" s="13"/>
      <c r="AG331" s="13"/>
      <c r="AH331" s="13"/>
      <c r="AI331" s="13"/>
      <c r="AJ331" s="13"/>
      <c r="AK331" s="13"/>
      <c r="AL331" s="13"/>
      <c r="AM331" s="13"/>
      <c r="AN331" s="13"/>
    </row>
    <row r="332" spans="21:40" ht="15" customHeight="1" x14ac:dyDescent="0.2">
      <c r="U332" s="13"/>
      <c r="V332" s="13"/>
      <c r="W332" s="13"/>
      <c r="X332" s="13"/>
      <c r="Y332" s="13"/>
      <c r="Z332" s="13"/>
      <c r="AA332" s="13"/>
      <c r="AB332" s="13"/>
      <c r="AC332" s="13"/>
      <c r="AD332" s="13"/>
      <c r="AE332" s="13"/>
      <c r="AF332" s="13"/>
      <c r="AG332" s="13"/>
      <c r="AH332" s="13"/>
      <c r="AI332" s="13"/>
      <c r="AJ332" s="13"/>
      <c r="AK332" s="13"/>
      <c r="AL332" s="13"/>
      <c r="AM332" s="13"/>
      <c r="AN332" s="13"/>
    </row>
    <row r="333" spans="21:40" ht="15" customHeight="1" x14ac:dyDescent="0.2">
      <c r="U333" s="13"/>
      <c r="V333" s="13"/>
      <c r="W333" s="13"/>
      <c r="X333" s="13"/>
      <c r="Y333" s="13"/>
      <c r="Z333" s="13"/>
      <c r="AA333" s="13"/>
      <c r="AB333" s="13"/>
      <c r="AC333" s="13"/>
      <c r="AD333" s="13"/>
      <c r="AE333" s="13"/>
      <c r="AF333" s="13"/>
      <c r="AG333" s="13"/>
      <c r="AH333" s="13"/>
      <c r="AI333" s="13"/>
      <c r="AJ333" s="13"/>
      <c r="AK333" s="13"/>
      <c r="AL333" s="13"/>
      <c r="AM333" s="13"/>
      <c r="AN333" s="13"/>
    </row>
    <row r="334" spans="21:40" ht="15" customHeight="1" x14ac:dyDescent="0.2">
      <c r="U334" s="13"/>
      <c r="V334" s="13"/>
      <c r="W334" s="13"/>
      <c r="X334" s="13"/>
      <c r="Y334" s="13"/>
      <c r="Z334" s="13"/>
      <c r="AA334" s="13"/>
      <c r="AB334" s="13"/>
      <c r="AC334" s="13"/>
      <c r="AD334" s="13"/>
      <c r="AE334" s="13"/>
      <c r="AF334" s="13"/>
      <c r="AG334" s="13"/>
      <c r="AH334" s="13"/>
      <c r="AI334" s="13"/>
      <c r="AJ334" s="13"/>
      <c r="AK334" s="13"/>
      <c r="AL334" s="13"/>
      <c r="AM334" s="13"/>
      <c r="AN334" s="13"/>
    </row>
    <row r="335" spans="21:40" ht="15" customHeight="1" x14ac:dyDescent="0.2">
      <c r="U335" s="13"/>
      <c r="V335" s="13"/>
      <c r="W335" s="13"/>
      <c r="X335" s="13"/>
      <c r="Y335" s="13"/>
      <c r="Z335" s="13"/>
      <c r="AA335" s="13"/>
      <c r="AB335" s="13"/>
      <c r="AC335" s="13"/>
      <c r="AD335" s="13"/>
      <c r="AE335" s="13"/>
      <c r="AF335" s="13"/>
      <c r="AG335" s="13"/>
      <c r="AH335" s="13"/>
      <c r="AI335" s="13"/>
      <c r="AJ335" s="13"/>
      <c r="AK335" s="13"/>
      <c r="AL335" s="13"/>
      <c r="AM335" s="13"/>
      <c r="AN335" s="13"/>
    </row>
    <row r="336" spans="21:40" ht="15" customHeight="1" x14ac:dyDescent="0.2">
      <c r="U336" s="13"/>
      <c r="V336" s="13"/>
      <c r="W336" s="13"/>
      <c r="X336" s="13"/>
      <c r="Y336" s="13"/>
      <c r="Z336" s="13"/>
      <c r="AA336" s="13"/>
      <c r="AB336" s="13"/>
      <c r="AC336" s="13"/>
      <c r="AD336" s="13"/>
      <c r="AE336" s="13"/>
      <c r="AF336" s="13"/>
      <c r="AG336" s="13"/>
      <c r="AH336" s="13"/>
      <c r="AI336" s="13"/>
      <c r="AJ336" s="13"/>
      <c r="AK336" s="13"/>
      <c r="AL336" s="13"/>
      <c r="AM336" s="13"/>
      <c r="AN336" s="13"/>
    </row>
    <row r="337" spans="21:40" ht="15" customHeight="1" x14ac:dyDescent="0.2">
      <c r="U337" s="13"/>
      <c r="V337" s="13"/>
      <c r="W337" s="13"/>
      <c r="X337" s="13"/>
      <c r="Y337" s="13"/>
      <c r="Z337" s="13"/>
      <c r="AA337" s="13"/>
      <c r="AB337" s="13"/>
      <c r="AC337" s="13"/>
      <c r="AD337" s="13"/>
      <c r="AE337" s="13"/>
      <c r="AF337" s="13"/>
      <c r="AG337" s="13"/>
      <c r="AH337" s="13"/>
      <c r="AI337" s="13"/>
      <c r="AJ337" s="13"/>
      <c r="AK337" s="13"/>
      <c r="AL337" s="13"/>
      <c r="AM337" s="13"/>
      <c r="AN337" s="13"/>
    </row>
    <row r="338" spans="21:40" ht="15" customHeight="1" x14ac:dyDescent="0.2">
      <c r="U338" s="13"/>
      <c r="V338" s="13"/>
      <c r="W338" s="13"/>
      <c r="X338" s="13"/>
      <c r="Y338" s="13"/>
      <c r="Z338" s="13"/>
      <c r="AA338" s="13"/>
      <c r="AB338" s="13"/>
      <c r="AC338" s="13"/>
      <c r="AD338" s="13"/>
      <c r="AE338" s="13"/>
      <c r="AF338" s="13"/>
      <c r="AG338" s="13"/>
      <c r="AH338" s="13"/>
      <c r="AI338" s="13"/>
      <c r="AJ338" s="13"/>
      <c r="AK338" s="13"/>
      <c r="AL338" s="13"/>
      <c r="AM338" s="13"/>
      <c r="AN338" s="13"/>
    </row>
    <row r="339" spans="21:40" ht="15" customHeight="1" x14ac:dyDescent="0.2">
      <c r="U339" s="13"/>
      <c r="V339" s="13"/>
      <c r="W339" s="13"/>
      <c r="X339" s="13"/>
      <c r="Y339" s="13"/>
      <c r="Z339" s="13"/>
      <c r="AA339" s="13"/>
      <c r="AB339" s="13"/>
      <c r="AC339" s="13"/>
      <c r="AD339" s="13"/>
      <c r="AE339" s="13"/>
      <c r="AF339" s="13"/>
      <c r="AG339" s="13"/>
      <c r="AH339" s="13"/>
      <c r="AI339" s="13"/>
      <c r="AJ339" s="13"/>
      <c r="AK339" s="13"/>
      <c r="AL339" s="13"/>
      <c r="AM339" s="13"/>
      <c r="AN339" s="13"/>
    </row>
    <row r="340" spans="21:40" ht="15" customHeight="1" x14ac:dyDescent="0.2">
      <c r="U340" s="13"/>
      <c r="V340" s="13"/>
      <c r="W340" s="13"/>
      <c r="X340" s="13"/>
      <c r="Y340" s="13"/>
      <c r="Z340" s="13"/>
      <c r="AA340" s="13"/>
      <c r="AB340" s="13"/>
      <c r="AC340" s="13"/>
      <c r="AD340" s="13"/>
      <c r="AE340" s="13"/>
      <c r="AF340" s="13"/>
      <c r="AG340" s="13"/>
      <c r="AH340" s="13"/>
      <c r="AI340" s="13"/>
      <c r="AJ340" s="13"/>
      <c r="AK340" s="13"/>
      <c r="AL340" s="13"/>
      <c r="AM340" s="13"/>
      <c r="AN340" s="13"/>
    </row>
    <row r="341" spans="21:40" ht="15" customHeight="1" x14ac:dyDescent="0.2">
      <c r="U341" s="13"/>
      <c r="V341" s="13"/>
      <c r="W341" s="13"/>
      <c r="X341" s="13"/>
      <c r="Y341" s="13"/>
      <c r="Z341" s="13"/>
      <c r="AA341" s="13"/>
      <c r="AB341" s="13"/>
      <c r="AC341" s="13"/>
      <c r="AD341" s="13"/>
      <c r="AE341" s="13"/>
      <c r="AF341" s="13"/>
      <c r="AG341" s="13"/>
      <c r="AH341" s="13"/>
      <c r="AI341" s="13"/>
      <c r="AJ341" s="13"/>
      <c r="AK341" s="13"/>
      <c r="AL341" s="13"/>
      <c r="AM341" s="13"/>
      <c r="AN341" s="13"/>
    </row>
    <row r="342" spans="21:40" ht="15" customHeight="1" x14ac:dyDescent="0.2">
      <c r="U342" s="13"/>
      <c r="V342" s="13"/>
      <c r="W342" s="13"/>
      <c r="X342" s="13"/>
      <c r="Y342" s="13"/>
      <c r="Z342" s="13"/>
      <c r="AA342" s="13"/>
      <c r="AB342" s="13"/>
      <c r="AC342" s="13"/>
      <c r="AD342" s="13"/>
      <c r="AE342" s="13"/>
      <c r="AF342" s="13"/>
      <c r="AG342" s="13"/>
      <c r="AH342" s="13"/>
      <c r="AI342" s="13"/>
      <c r="AJ342" s="13"/>
      <c r="AK342" s="13"/>
      <c r="AL342" s="13"/>
      <c r="AM342" s="13"/>
      <c r="AN342" s="13"/>
    </row>
    <row r="343" spans="21:40" ht="15" customHeight="1" x14ac:dyDescent="0.2">
      <c r="U343" s="13"/>
      <c r="V343" s="13"/>
      <c r="W343" s="13"/>
      <c r="X343" s="13"/>
      <c r="Y343" s="13"/>
      <c r="Z343" s="13"/>
      <c r="AA343" s="13"/>
      <c r="AB343" s="13"/>
      <c r="AC343" s="13"/>
      <c r="AD343" s="13"/>
      <c r="AE343" s="13"/>
      <c r="AF343" s="13"/>
      <c r="AG343" s="13"/>
      <c r="AH343" s="13"/>
      <c r="AI343" s="13"/>
      <c r="AJ343" s="13"/>
      <c r="AK343" s="13"/>
      <c r="AL343" s="13"/>
      <c r="AM343" s="13"/>
      <c r="AN343" s="13"/>
    </row>
    <row r="344" spans="21:40" ht="15" customHeight="1" x14ac:dyDescent="0.2">
      <c r="U344" s="13"/>
      <c r="V344" s="13"/>
      <c r="W344" s="13"/>
      <c r="X344" s="13"/>
      <c r="Y344" s="13"/>
      <c r="Z344" s="13"/>
      <c r="AA344" s="13"/>
      <c r="AB344" s="13"/>
      <c r="AC344" s="13"/>
      <c r="AD344" s="13"/>
      <c r="AE344" s="13"/>
      <c r="AF344" s="13"/>
      <c r="AG344" s="13"/>
      <c r="AH344" s="13"/>
      <c r="AI344" s="13"/>
      <c r="AJ344" s="13"/>
      <c r="AK344" s="13"/>
      <c r="AL344" s="13"/>
      <c r="AM344" s="13"/>
      <c r="AN344" s="13"/>
    </row>
    <row r="345" spans="21:40" ht="15" customHeight="1" x14ac:dyDescent="0.2">
      <c r="U345" s="13"/>
      <c r="V345" s="13"/>
      <c r="W345" s="13"/>
      <c r="X345" s="13"/>
      <c r="Y345" s="13"/>
      <c r="Z345" s="13"/>
      <c r="AA345" s="13"/>
      <c r="AB345" s="13"/>
      <c r="AC345" s="13"/>
      <c r="AD345" s="13"/>
      <c r="AE345" s="13"/>
      <c r="AF345" s="13"/>
      <c r="AG345" s="13"/>
      <c r="AH345" s="13"/>
      <c r="AI345" s="13"/>
      <c r="AJ345" s="13"/>
      <c r="AK345" s="13"/>
      <c r="AL345" s="13"/>
      <c r="AM345" s="13"/>
      <c r="AN345" s="13"/>
    </row>
    <row r="346" spans="21:40" ht="15" customHeight="1" x14ac:dyDescent="0.2">
      <c r="U346" s="13"/>
      <c r="V346" s="13"/>
      <c r="W346" s="13"/>
      <c r="X346" s="13"/>
      <c r="Y346" s="13"/>
      <c r="Z346" s="13"/>
      <c r="AA346" s="13"/>
      <c r="AB346" s="13"/>
      <c r="AC346" s="13"/>
      <c r="AD346" s="13"/>
      <c r="AE346" s="13"/>
      <c r="AF346" s="13"/>
      <c r="AG346" s="13"/>
      <c r="AH346" s="13"/>
      <c r="AI346" s="13"/>
      <c r="AJ346" s="13"/>
      <c r="AK346" s="13"/>
      <c r="AL346" s="13"/>
      <c r="AM346" s="13"/>
      <c r="AN346" s="13"/>
    </row>
    <row r="347" spans="21:40" ht="15" customHeight="1" x14ac:dyDescent="0.2">
      <c r="U347" s="13"/>
      <c r="V347" s="13"/>
      <c r="W347" s="13"/>
      <c r="X347" s="13"/>
      <c r="Y347" s="13"/>
      <c r="Z347" s="13"/>
      <c r="AA347" s="13"/>
      <c r="AB347" s="13"/>
      <c r="AC347" s="13"/>
      <c r="AD347" s="13"/>
      <c r="AE347" s="13"/>
      <c r="AF347" s="13"/>
      <c r="AG347" s="13"/>
      <c r="AH347" s="13"/>
      <c r="AI347" s="13"/>
      <c r="AJ347" s="13"/>
      <c r="AK347" s="13"/>
      <c r="AL347" s="13"/>
      <c r="AM347" s="13"/>
      <c r="AN347" s="13"/>
    </row>
    <row r="348" spans="21:40" ht="15" customHeight="1" x14ac:dyDescent="0.2">
      <c r="U348" s="13"/>
      <c r="V348" s="13"/>
      <c r="W348" s="13"/>
      <c r="X348" s="13"/>
      <c r="Y348" s="13"/>
      <c r="Z348" s="13"/>
      <c r="AA348" s="13"/>
      <c r="AB348" s="13"/>
      <c r="AC348" s="13"/>
      <c r="AD348" s="13"/>
      <c r="AE348" s="13"/>
      <c r="AF348" s="13"/>
      <c r="AG348" s="13"/>
      <c r="AH348" s="13"/>
      <c r="AI348" s="13"/>
      <c r="AJ348" s="13"/>
      <c r="AK348" s="13"/>
      <c r="AL348" s="13"/>
      <c r="AM348" s="13"/>
      <c r="AN348" s="13"/>
    </row>
    <row r="349" spans="21:40" ht="15" customHeight="1" x14ac:dyDescent="0.2">
      <c r="U349" s="13"/>
      <c r="V349" s="13"/>
      <c r="W349" s="13"/>
      <c r="X349" s="13"/>
      <c r="Y349" s="13"/>
      <c r="Z349" s="13"/>
      <c r="AA349" s="13"/>
      <c r="AB349" s="13"/>
      <c r="AC349" s="13"/>
      <c r="AD349" s="13"/>
      <c r="AE349" s="13"/>
      <c r="AF349" s="13"/>
      <c r="AG349" s="13"/>
      <c r="AH349" s="13"/>
      <c r="AI349" s="13"/>
      <c r="AJ349" s="13"/>
      <c r="AK349" s="13"/>
      <c r="AL349" s="13"/>
      <c r="AM349" s="13"/>
      <c r="AN349" s="13"/>
    </row>
    <row r="350" spans="21:40" ht="15" customHeight="1" x14ac:dyDescent="0.2">
      <c r="U350" s="13"/>
      <c r="V350" s="13"/>
      <c r="W350" s="13"/>
      <c r="X350" s="13"/>
      <c r="Y350" s="13"/>
      <c r="Z350" s="13"/>
      <c r="AA350" s="13"/>
      <c r="AB350" s="13"/>
      <c r="AC350" s="13"/>
      <c r="AD350" s="13"/>
      <c r="AE350" s="13"/>
      <c r="AF350" s="13"/>
      <c r="AG350" s="13"/>
      <c r="AH350" s="13"/>
      <c r="AI350" s="13"/>
      <c r="AJ350" s="13"/>
      <c r="AK350" s="13"/>
      <c r="AL350" s="13"/>
      <c r="AM350" s="13"/>
      <c r="AN350" s="13"/>
    </row>
    <row r="351" spans="21:40" ht="15" customHeight="1" x14ac:dyDescent="0.2">
      <c r="U351" s="13"/>
      <c r="V351" s="13"/>
      <c r="W351" s="13"/>
      <c r="X351" s="13"/>
      <c r="Y351" s="13"/>
      <c r="Z351" s="13"/>
      <c r="AA351" s="13"/>
      <c r="AB351" s="13"/>
      <c r="AC351" s="13"/>
      <c r="AD351" s="13"/>
      <c r="AE351" s="13"/>
      <c r="AF351" s="13"/>
      <c r="AG351" s="13"/>
      <c r="AH351" s="13"/>
      <c r="AI351" s="13"/>
      <c r="AJ351" s="13"/>
      <c r="AK351" s="13"/>
      <c r="AL351" s="13"/>
      <c r="AM351" s="13"/>
      <c r="AN351" s="13"/>
    </row>
    <row r="352" spans="21:40" ht="15" customHeight="1" x14ac:dyDescent="0.2">
      <c r="U352" s="13"/>
      <c r="V352" s="13"/>
      <c r="W352" s="13"/>
      <c r="X352" s="13"/>
      <c r="Y352" s="13"/>
      <c r="Z352" s="13"/>
      <c r="AA352" s="13"/>
      <c r="AB352" s="13"/>
      <c r="AC352" s="13"/>
      <c r="AD352" s="13"/>
      <c r="AE352" s="13"/>
      <c r="AF352" s="13"/>
      <c r="AG352" s="13"/>
      <c r="AH352" s="13"/>
      <c r="AI352" s="13"/>
      <c r="AJ352" s="13"/>
      <c r="AK352" s="13"/>
      <c r="AL352" s="13"/>
      <c r="AM352" s="13"/>
      <c r="AN352" s="13"/>
    </row>
    <row r="353" spans="21:40" ht="15" customHeight="1" x14ac:dyDescent="0.2">
      <c r="U353" s="13"/>
      <c r="V353" s="13"/>
      <c r="W353" s="13"/>
      <c r="X353" s="13"/>
      <c r="Y353" s="13"/>
      <c r="Z353" s="13"/>
      <c r="AA353" s="13"/>
      <c r="AB353" s="13"/>
      <c r="AC353" s="13"/>
      <c r="AD353" s="13"/>
      <c r="AE353" s="13"/>
      <c r="AF353" s="13"/>
      <c r="AG353" s="13"/>
      <c r="AH353" s="13"/>
      <c r="AI353" s="13"/>
      <c r="AJ353" s="13"/>
      <c r="AK353" s="13"/>
      <c r="AL353" s="13"/>
      <c r="AM353" s="13"/>
      <c r="AN353" s="13"/>
    </row>
    <row r="354" spans="21:40" ht="15" customHeight="1" x14ac:dyDescent="0.2">
      <c r="U354" s="13"/>
      <c r="V354" s="13"/>
      <c r="W354" s="13"/>
      <c r="X354" s="13"/>
      <c r="Y354" s="13"/>
      <c r="Z354" s="13"/>
      <c r="AA354" s="13"/>
      <c r="AB354" s="13"/>
      <c r="AC354" s="13"/>
      <c r="AD354" s="13"/>
      <c r="AE354" s="13"/>
      <c r="AF354" s="13"/>
      <c r="AG354" s="13"/>
      <c r="AH354" s="13"/>
      <c r="AI354" s="13"/>
      <c r="AJ354" s="13"/>
      <c r="AK354" s="13"/>
      <c r="AL354" s="13"/>
      <c r="AM354" s="13"/>
      <c r="AN354" s="13"/>
    </row>
    <row r="355" spans="21:40" ht="15" customHeight="1" x14ac:dyDescent="0.2">
      <c r="U355" s="13"/>
      <c r="V355" s="13"/>
      <c r="W355" s="13"/>
      <c r="X355" s="13"/>
      <c r="Y355" s="13"/>
      <c r="Z355" s="13"/>
      <c r="AA355" s="13"/>
      <c r="AB355" s="13"/>
      <c r="AC355" s="13"/>
      <c r="AD355" s="13"/>
      <c r="AE355" s="13"/>
      <c r="AF355" s="13"/>
      <c r="AG355" s="13"/>
      <c r="AH355" s="13"/>
      <c r="AI355" s="13"/>
      <c r="AJ355" s="13"/>
      <c r="AK355" s="13"/>
      <c r="AL355" s="13"/>
      <c r="AM355" s="13"/>
      <c r="AN355" s="13"/>
    </row>
    <row r="356" spans="21:40" ht="15" customHeight="1" x14ac:dyDescent="0.2">
      <c r="U356" s="13"/>
      <c r="V356" s="13"/>
      <c r="W356" s="13"/>
      <c r="X356" s="13"/>
      <c r="Y356" s="13"/>
      <c r="Z356" s="13"/>
      <c r="AA356" s="13"/>
      <c r="AB356" s="13"/>
      <c r="AC356" s="13"/>
      <c r="AD356" s="13"/>
      <c r="AE356" s="13"/>
      <c r="AF356" s="13"/>
      <c r="AG356" s="13"/>
      <c r="AH356" s="13"/>
      <c r="AI356" s="13"/>
      <c r="AJ356" s="13"/>
      <c r="AK356" s="13"/>
      <c r="AL356" s="13"/>
      <c r="AM356" s="13"/>
      <c r="AN356" s="13"/>
    </row>
    <row r="357" spans="21:40" ht="15" customHeight="1" x14ac:dyDescent="0.2">
      <c r="U357" s="13"/>
      <c r="V357" s="13"/>
      <c r="W357" s="13"/>
      <c r="X357" s="13"/>
      <c r="Y357" s="13"/>
      <c r="Z357" s="13"/>
      <c r="AA357" s="13"/>
      <c r="AB357" s="13"/>
      <c r="AC357" s="13"/>
      <c r="AD357" s="13"/>
      <c r="AE357" s="13"/>
      <c r="AF357" s="13"/>
      <c r="AG357" s="13"/>
      <c r="AH357" s="13"/>
      <c r="AI357" s="13"/>
      <c r="AJ357" s="13"/>
      <c r="AK357" s="13"/>
      <c r="AL357" s="13"/>
      <c r="AM357" s="13"/>
      <c r="AN357" s="13"/>
    </row>
    <row r="358" spans="21:40" ht="15" customHeight="1" x14ac:dyDescent="0.2">
      <c r="U358" s="13"/>
      <c r="V358" s="13"/>
      <c r="W358" s="13"/>
      <c r="X358" s="13"/>
      <c r="Y358" s="13"/>
      <c r="Z358" s="13"/>
      <c r="AA358" s="13"/>
      <c r="AB358" s="13"/>
      <c r="AC358" s="13"/>
      <c r="AD358" s="13"/>
      <c r="AE358" s="13"/>
      <c r="AF358" s="13"/>
      <c r="AG358" s="13"/>
      <c r="AH358" s="13"/>
      <c r="AI358" s="13"/>
      <c r="AJ358" s="13"/>
      <c r="AK358" s="13"/>
      <c r="AL358" s="13"/>
      <c r="AM358" s="13"/>
      <c r="AN358" s="13"/>
    </row>
    <row r="359" spans="21:40" ht="15" customHeight="1" x14ac:dyDescent="0.2">
      <c r="U359" s="13"/>
      <c r="V359" s="13"/>
      <c r="W359" s="13"/>
      <c r="X359" s="13"/>
      <c r="Y359" s="13"/>
      <c r="Z359" s="13"/>
      <c r="AA359" s="13"/>
      <c r="AB359" s="13"/>
      <c r="AC359" s="13"/>
      <c r="AD359" s="13"/>
      <c r="AE359" s="13"/>
      <c r="AF359" s="13"/>
      <c r="AG359" s="13"/>
      <c r="AH359" s="13"/>
      <c r="AI359" s="13"/>
      <c r="AJ359" s="13"/>
      <c r="AK359" s="13"/>
      <c r="AL359" s="13"/>
      <c r="AM359" s="13"/>
      <c r="AN359" s="13"/>
    </row>
    <row r="360" spans="21:40" ht="15" customHeight="1" x14ac:dyDescent="0.2">
      <c r="U360" s="13"/>
      <c r="V360" s="13"/>
      <c r="W360" s="13"/>
      <c r="X360" s="13"/>
      <c r="Y360" s="13"/>
      <c r="Z360" s="13"/>
      <c r="AA360" s="13"/>
      <c r="AB360" s="13"/>
      <c r="AC360" s="13"/>
      <c r="AD360" s="13"/>
      <c r="AE360" s="13"/>
      <c r="AF360" s="13"/>
      <c r="AG360" s="13"/>
      <c r="AH360" s="13"/>
      <c r="AI360" s="13"/>
      <c r="AJ360" s="13"/>
      <c r="AK360" s="13"/>
      <c r="AL360" s="13"/>
      <c r="AM360" s="13"/>
      <c r="AN360" s="13"/>
    </row>
    <row r="361" spans="21:40" ht="15" customHeight="1" x14ac:dyDescent="0.2">
      <c r="U361" s="13"/>
      <c r="V361" s="13"/>
      <c r="W361" s="13"/>
      <c r="X361" s="13"/>
      <c r="Y361" s="13"/>
      <c r="Z361" s="13"/>
      <c r="AA361" s="13"/>
      <c r="AB361" s="13"/>
      <c r="AC361" s="13"/>
      <c r="AD361" s="13"/>
      <c r="AE361" s="13"/>
      <c r="AF361" s="13"/>
      <c r="AG361" s="13"/>
      <c r="AH361" s="13"/>
      <c r="AI361" s="13"/>
      <c r="AJ361" s="13"/>
      <c r="AK361" s="13"/>
      <c r="AL361" s="13"/>
      <c r="AM361" s="13"/>
      <c r="AN361" s="13"/>
    </row>
    <row r="362" spans="21:40" ht="15" customHeight="1" x14ac:dyDescent="0.2">
      <c r="U362" s="13"/>
      <c r="V362" s="13"/>
      <c r="W362" s="13"/>
      <c r="X362" s="13"/>
      <c r="Y362" s="13"/>
      <c r="Z362" s="13"/>
      <c r="AA362" s="13"/>
      <c r="AB362" s="13"/>
      <c r="AC362" s="13"/>
      <c r="AD362" s="13"/>
      <c r="AE362" s="13"/>
      <c r="AF362" s="13"/>
      <c r="AG362" s="13"/>
      <c r="AH362" s="13"/>
      <c r="AI362" s="13"/>
      <c r="AJ362" s="13"/>
      <c r="AK362" s="13"/>
      <c r="AL362" s="13"/>
      <c r="AM362" s="13"/>
      <c r="AN362" s="13"/>
    </row>
    <row r="363" spans="21:40" ht="15" customHeight="1" x14ac:dyDescent="0.2">
      <c r="U363" s="13"/>
      <c r="V363" s="13"/>
      <c r="W363" s="13"/>
      <c r="X363" s="13"/>
      <c r="Y363" s="13"/>
      <c r="Z363" s="13"/>
      <c r="AA363" s="13"/>
      <c r="AB363" s="13"/>
      <c r="AC363" s="13"/>
      <c r="AD363" s="13"/>
      <c r="AE363" s="13"/>
      <c r="AF363" s="13"/>
      <c r="AG363" s="13"/>
      <c r="AH363" s="13"/>
      <c r="AI363" s="13"/>
      <c r="AJ363" s="13"/>
      <c r="AK363" s="13"/>
      <c r="AL363" s="13"/>
      <c r="AM363" s="13"/>
      <c r="AN363" s="13"/>
    </row>
    <row r="364" spans="21:40" ht="15" customHeight="1" x14ac:dyDescent="0.2">
      <c r="U364" s="13"/>
      <c r="V364" s="13"/>
      <c r="W364" s="13"/>
      <c r="X364" s="13"/>
      <c r="Y364" s="13"/>
      <c r="Z364" s="13"/>
      <c r="AA364" s="13"/>
      <c r="AB364" s="13"/>
      <c r="AC364" s="13"/>
      <c r="AD364" s="13"/>
      <c r="AE364" s="13"/>
      <c r="AF364" s="13"/>
      <c r="AG364" s="13"/>
      <c r="AH364" s="13"/>
      <c r="AI364" s="13"/>
      <c r="AJ364" s="13"/>
      <c r="AK364" s="13"/>
      <c r="AL364" s="13"/>
      <c r="AM364" s="13"/>
      <c r="AN364" s="13"/>
    </row>
    <row r="365" spans="21:40" ht="15" customHeight="1" x14ac:dyDescent="0.2">
      <c r="U365" s="13"/>
      <c r="V365" s="13"/>
      <c r="W365" s="13"/>
      <c r="X365" s="13"/>
      <c r="Y365" s="13"/>
      <c r="Z365" s="13"/>
      <c r="AA365" s="13"/>
      <c r="AB365" s="13"/>
      <c r="AC365" s="13"/>
      <c r="AD365" s="13"/>
      <c r="AE365" s="13"/>
      <c r="AF365" s="13"/>
      <c r="AG365" s="13"/>
      <c r="AH365" s="13"/>
      <c r="AI365" s="13"/>
      <c r="AJ365" s="13"/>
      <c r="AK365" s="13"/>
      <c r="AL365" s="13"/>
      <c r="AM365" s="13"/>
      <c r="AN365" s="13"/>
    </row>
    <row r="366" spans="21:40" ht="15" customHeight="1" x14ac:dyDescent="0.2">
      <c r="U366" s="13"/>
      <c r="V366" s="13"/>
      <c r="W366" s="13"/>
      <c r="X366" s="13"/>
      <c r="Y366" s="13"/>
      <c r="Z366" s="13"/>
      <c r="AA366" s="13"/>
      <c r="AB366" s="13"/>
      <c r="AC366" s="13"/>
      <c r="AD366" s="13"/>
      <c r="AE366" s="13"/>
      <c r="AF366" s="13"/>
      <c r="AG366" s="13"/>
      <c r="AH366" s="13"/>
      <c r="AI366" s="13"/>
      <c r="AJ366" s="13"/>
      <c r="AK366" s="13"/>
      <c r="AL366" s="13"/>
      <c r="AM366" s="13"/>
      <c r="AN366" s="13"/>
    </row>
    <row r="367" spans="21:40" ht="15" customHeight="1" x14ac:dyDescent="0.2">
      <c r="U367" s="13"/>
      <c r="V367" s="13"/>
      <c r="W367" s="13"/>
      <c r="X367" s="13"/>
      <c r="Y367" s="13"/>
      <c r="Z367" s="13"/>
      <c r="AA367" s="13"/>
      <c r="AB367" s="13"/>
      <c r="AC367" s="13"/>
      <c r="AD367" s="13"/>
      <c r="AE367" s="13"/>
      <c r="AF367" s="13"/>
      <c r="AG367" s="13"/>
      <c r="AH367" s="13"/>
      <c r="AI367" s="13"/>
      <c r="AJ367" s="13"/>
      <c r="AK367" s="13"/>
      <c r="AL367" s="13"/>
      <c r="AM367" s="13"/>
      <c r="AN367" s="13"/>
    </row>
    <row r="368" spans="21:40" ht="15" customHeight="1" x14ac:dyDescent="0.2">
      <c r="U368" s="13"/>
      <c r="V368" s="13"/>
      <c r="W368" s="13"/>
      <c r="X368" s="13"/>
      <c r="Y368" s="13"/>
      <c r="Z368" s="13"/>
      <c r="AA368" s="13"/>
      <c r="AB368" s="13"/>
      <c r="AC368" s="13"/>
      <c r="AD368" s="13"/>
      <c r="AE368" s="13"/>
      <c r="AF368" s="13"/>
      <c r="AG368" s="13"/>
      <c r="AH368" s="13"/>
      <c r="AI368" s="13"/>
      <c r="AJ368" s="13"/>
      <c r="AK368" s="13"/>
      <c r="AL368" s="13"/>
      <c r="AM368" s="13"/>
      <c r="AN368" s="13"/>
    </row>
    <row r="369" spans="21:40" ht="15" customHeight="1" x14ac:dyDescent="0.2">
      <c r="U369" s="13"/>
      <c r="V369" s="13"/>
      <c r="W369" s="13"/>
      <c r="X369" s="13"/>
      <c r="Y369" s="13"/>
      <c r="Z369" s="13"/>
      <c r="AA369" s="13"/>
      <c r="AB369" s="13"/>
      <c r="AC369" s="13"/>
      <c r="AD369" s="13"/>
      <c r="AE369" s="13"/>
      <c r="AF369" s="13"/>
      <c r="AG369" s="13"/>
      <c r="AH369" s="13"/>
      <c r="AI369" s="13"/>
      <c r="AJ369" s="13"/>
      <c r="AK369" s="13"/>
      <c r="AL369" s="13"/>
      <c r="AM369" s="13"/>
      <c r="AN369" s="13"/>
    </row>
    <row r="370" spans="21:40" ht="15" customHeight="1" x14ac:dyDescent="0.2">
      <c r="U370" s="13"/>
      <c r="V370" s="13"/>
      <c r="W370" s="13"/>
      <c r="X370" s="13"/>
      <c r="Y370" s="13"/>
      <c r="Z370" s="13"/>
      <c r="AA370" s="13"/>
      <c r="AB370" s="13"/>
      <c r="AC370" s="13"/>
      <c r="AD370" s="13"/>
      <c r="AE370" s="13"/>
      <c r="AF370" s="13"/>
      <c r="AG370" s="13"/>
      <c r="AH370" s="13"/>
      <c r="AI370" s="13"/>
      <c r="AJ370" s="13"/>
      <c r="AK370" s="13"/>
      <c r="AL370" s="13"/>
      <c r="AM370" s="13"/>
      <c r="AN370" s="13"/>
    </row>
    <row r="371" spans="21:40" ht="15" customHeight="1" x14ac:dyDescent="0.2">
      <c r="U371" s="13"/>
      <c r="V371" s="13"/>
      <c r="W371" s="13"/>
      <c r="X371" s="13"/>
      <c r="Y371" s="13"/>
      <c r="Z371" s="13"/>
      <c r="AA371" s="13"/>
      <c r="AB371" s="13"/>
      <c r="AC371" s="13"/>
      <c r="AD371" s="13"/>
      <c r="AE371" s="13"/>
      <c r="AF371" s="13"/>
      <c r="AG371" s="13"/>
      <c r="AH371" s="13"/>
      <c r="AI371" s="13"/>
      <c r="AJ371" s="13"/>
      <c r="AK371" s="13"/>
      <c r="AL371" s="13"/>
      <c r="AM371" s="13"/>
      <c r="AN371" s="13"/>
    </row>
    <row r="372" spans="21:40" ht="15" customHeight="1" x14ac:dyDescent="0.2">
      <c r="U372" s="13"/>
      <c r="V372" s="13"/>
      <c r="W372" s="13"/>
      <c r="X372" s="13"/>
      <c r="Y372" s="13"/>
      <c r="Z372" s="13"/>
      <c r="AA372" s="13"/>
      <c r="AB372" s="13"/>
      <c r="AC372" s="13"/>
      <c r="AD372" s="13"/>
      <c r="AE372" s="13"/>
      <c r="AF372" s="13"/>
      <c r="AG372" s="13"/>
      <c r="AH372" s="13"/>
      <c r="AI372" s="13"/>
      <c r="AJ372" s="13"/>
      <c r="AK372" s="13"/>
      <c r="AL372" s="13"/>
      <c r="AM372" s="13"/>
      <c r="AN372" s="13"/>
    </row>
    <row r="373" spans="21:40" ht="15" customHeight="1" x14ac:dyDescent="0.2">
      <c r="U373" s="13"/>
      <c r="V373" s="13"/>
      <c r="W373" s="13"/>
      <c r="X373" s="13"/>
      <c r="Y373" s="13"/>
      <c r="Z373" s="13"/>
      <c r="AA373" s="13"/>
      <c r="AB373" s="13"/>
      <c r="AC373" s="13"/>
      <c r="AD373" s="13"/>
      <c r="AE373" s="13"/>
      <c r="AF373" s="13"/>
      <c r="AG373" s="13"/>
      <c r="AH373" s="13"/>
      <c r="AI373" s="13"/>
      <c r="AJ373" s="13"/>
      <c r="AK373" s="13"/>
      <c r="AL373" s="13"/>
      <c r="AM373" s="13"/>
      <c r="AN373" s="13"/>
    </row>
    <row r="374" spans="21:40" ht="15" customHeight="1" x14ac:dyDescent="0.2">
      <c r="U374" s="13"/>
      <c r="V374" s="13"/>
      <c r="W374" s="13"/>
      <c r="X374" s="13"/>
      <c r="Y374" s="13"/>
      <c r="Z374" s="13"/>
      <c r="AA374" s="13"/>
      <c r="AB374" s="13"/>
      <c r="AC374" s="13"/>
      <c r="AD374" s="13"/>
      <c r="AE374" s="13"/>
      <c r="AF374" s="13"/>
      <c r="AG374" s="13"/>
      <c r="AH374" s="13"/>
      <c r="AI374" s="13"/>
      <c r="AJ374" s="13"/>
      <c r="AK374" s="13"/>
      <c r="AL374" s="13"/>
      <c r="AM374" s="13"/>
      <c r="AN374" s="13"/>
    </row>
    <row r="375" spans="21:40" ht="15" customHeight="1" x14ac:dyDescent="0.2">
      <c r="U375" s="13"/>
      <c r="V375" s="13"/>
      <c r="W375" s="13"/>
      <c r="X375" s="13"/>
      <c r="Y375" s="13"/>
      <c r="Z375" s="13"/>
      <c r="AA375" s="13"/>
      <c r="AB375" s="13"/>
      <c r="AC375" s="13"/>
      <c r="AD375" s="13"/>
      <c r="AE375" s="13"/>
      <c r="AF375" s="13"/>
      <c r="AG375" s="13"/>
      <c r="AH375" s="13"/>
      <c r="AI375" s="13"/>
      <c r="AJ375" s="13"/>
      <c r="AK375" s="13"/>
      <c r="AL375" s="13"/>
      <c r="AM375" s="13"/>
      <c r="AN375" s="13"/>
    </row>
    <row r="376" spans="21:40" ht="15" customHeight="1" x14ac:dyDescent="0.2">
      <c r="U376" s="13"/>
      <c r="V376" s="13"/>
      <c r="W376" s="13"/>
      <c r="X376" s="13"/>
      <c r="Y376" s="13"/>
      <c r="Z376" s="13"/>
      <c r="AA376" s="13"/>
      <c r="AB376" s="13"/>
      <c r="AC376" s="13"/>
      <c r="AD376" s="13"/>
      <c r="AE376" s="13"/>
      <c r="AF376" s="13"/>
      <c r="AG376" s="13"/>
      <c r="AH376" s="13"/>
      <c r="AI376" s="13"/>
      <c r="AJ376" s="13"/>
      <c r="AK376" s="13"/>
      <c r="AL376" s="13"/>
      <c r="AM376" s="13"/>
      <c r="AN376" s="13"/>
    </row>
    <row r="377" spans="21:40" ht="15" customHeight="1" x14ac:dyDescent="0.2">
      <c r="U377" s="13"/>
      <c r="V377" s="13"/>
      <c r="W377" s="13"/>
      <c r="X377" s="13"/>
      <c r="Y377" s="13"/>
      <c r="Z377" s="13"/>
      <c r="AA377" s="13"/>
      <c r="AB377" s="13"/>
      <c r="AC377" s="13"/>
      <c r="AD377" s="13"/>
      <c r="AE377" s="13"/>
      <c r="AF377" s="13"/>
      <c r="AG377" s="13"/>
      <c r="AH377" s="13"/>
      <c r="AI377" s="13"/>
      <c r="AJ377" s="13"/>
      <c r="AK377" s="13"/>
      <c r="AL377" s="13"/>
      <c r="AM377" s="13"/>
      <c r="AN377" s="13"/>
    </row>
    <row r="378" spans="21:40" ht="15" customHeight="1" x14ac:dyDescent="0.2">
      <c r="U378" s="13"/>
      <c r="V378" s="13"/>
      <c r="W378" s="13"/>
      <c r="X378" s="13"/>
      <c r="Y378" s="13"/>
      <c r="Z378" s="13"/>
      <c r="AA378" s="13"/>
      <c r="AB378" s="13"/>
      <c r="AC378" s="13"/>
      <c r="AD378" s="13"/>
      <c r="AE378" s="13"/>
      <c r="AF378" s="13"/>
      <c r="AG378" s="13"/>
      <c r="AH378" s="13"/>
      <c r="AI378" s="13"/>
      <c r="AJ378" s="13"/>
      <c r="AK378" s="13"/>
      <c r="AL378" s="13"/>
      <c r="AM378" s="13"/>
      <c r="AN378" s="13"/>
    </row>
    <row r="379" spans="21:40" ht="15" customHeight="1" x14ac:dyDescent="0.2">
      <c r="U379" s="13"/>
      <c r="V379" s="13"/>
      <c r="W379" s="13"/>
      <c r="X379" s="13"/>
      <c r="Y379" s="13"/>
      <c r="Z379" s="13"/>
      <c r="AA379" s="13"/>
      <c r="AB379" s="13"/>
      <c r="AC379" s="13"/>
      <c r="AD379" s="13"/>
      <c r="AE379" s="13"/>
      <c r="AF379" s="13"/>
      <c r="AG379" s="13"/>
      <c r="AH379" s="13"/>
      <c r="AI379" s="13"/>
      <c r="AJ379" s="13"/>
      <c r="AK379" s="13"/>
      <c r="AL379" s="13"/>
      <c r="AM379" s="13"/>
      <c r="AN379" s="13"/>
    </row>
    <row r="380" spans="21:40" ht="15" customHeight="1" x14ac:dyDescent="0.2">
      <c r="U380" s="13"/>
      <c r="V380" s="13"/>
      <c r="W380" s="13"/>
      <c r="X380" s="13"/>
      <c r="Y380" s="13"/>
      <c r="Z380" s="13"/>
      <c r="AA380" s="13"/>
      <c r="AB380" s="13"/>
      <c r="AC380" s="13"/>
      <c r="AD380" s="13"/>
      <c r="AE380" s="13"/>
      <c r="AF380" s="13"/>
      <c r="AG380" s="13"/>
      <c r="AH380" s="13"/>
      <c r="AI380" s="13"/>
      <c r="AJ380" s="13"/>
      <c r="AK380" s="13"/>
      <c r="AL380" s="13"/>
      <c r="AM380" s="13"/>
      <c r="AN380" s="13"/>
    </row>
    <row r="381" spans="21:40" ht="15" customHeight="1" x14ac:dyDescent="0.2">
      <c r="U381" s="13"/>
      <c r="V381" s="13"/>
      <c r="W381" s="13"/>
      <c r="X381" s="13"/>
      <c r="Y381" s="13"/>
      <c r="Z381" s="13"/>
      <c r="AA381" s="13"/>
      <c r="AB381" s="13"/>
      <c r="AC381" s="13"/>
      <c r="AD381" s="13"/>
      <c r="AE381" s="13"/>
      <c r="AF381" s="13"/>
      <c r="AG381" s="13"/>
      <c r="AH381" s="13"/>
      <c r="AI381" s="13"/>
      <c r="AJ381" s="13"/>
      <c r="AK381" s="13"/>
      <c r="AL381" s="13"/>
      <c r="AM381" s="13"/>
      <c r="AN381" s="13"/>
    </row>
    <row r="382" spans="21:40" ht="15" customHeight="1" x14ac:dyDescent="0.2">
      <c r="U382" s="13"/>
      <c r="V382" s="13"/>
      <c r="W382" s="13"/>
      <c r="X382" s="13"/>
      <c r="Y382" s="13"/>
      <c r="Z382" s="13"/>
      <c r="AA382" s="13"/>
      <c r="AB382" s="13"/>
      <c r="AC382" s="13"/>
      <c r="AD382" s="13"/>
      <c r="AE382" s="13"/>
      <c r="AF382" s="13"/>
      <c r="AG382" s="13"/>
      <c r="AH382" s="13"/>
      <c r="AI382" s="13"/>
      <c r="AJ382" s="13"/>
      <c r="AK382" s="13"/>
      <c r="AL382" s="13"/>
      <c r="AM382" s="13"/>
      <c r="AN382" s="13"/>
    </row>
    <row r="383" spans="21:40" ht="15" customHeight="1" x14ac:dyDescent="0.2">
      <c r="U383" s="13"/>
      <c r="V383" s="13"/>
      <c r="W383" s="13"/>
      <c r="X383" s="13"/>
      <c r="Y383" s="13"/>
      <c r="Z383" s="13"/>
      <c r="AA383" s="13"/>
      <c r="AB383" s="13"/>
      <c r="AC383" s="13"/>
      <c r="AD383" s="13"/>
      <c r="AE383" s="13"/>
      <c r="AF383" s="13"/>
      <c r="AG383" s="13"/>
      <c r="AH383" s="13"/>
      <c r="AI383" s="13"/>
      <c r="AJ383" s="13"/>
      <c r="AK383" s="13"/>
      <c r="AL383" s="13"/>
      <c r="AM383" s="13"/>
      <c r="AN383" s="13"/>
    </row>
    <row r="384" spans="21:40" ht="15" customHeight="1" x14ac:dyDescent="0.2">
      <c r="U384" s="13"/>
      <c r="V384" s="13"/>
      <c r="W384" s="13"/>
      <c r="X384" s="13"/>
      <c r="Y384" s="13"/>
      <c r="Z384" s="13"/>
      <c r="AA384" s="13"/>
      <c r="AB384" s="13"/>
      <c r="AC384" s="13"/>
      <c r="AD384" s="13"/>
      <c r="AE384" s="13"/>
      <c r="AF384" s="13"/>
      <c r="AG384" s="13"/>
      <c r="AH384" s="13"/>
      <c r="AI384" s="13"/>
      <c r="AJ384" s="13"/>
      <c r="AK384" s="13"/>
      <c r="AL384" s="13"/>
      <c r="AM384" s="13"/>
      <c r="AN384" s="13"/>
    </row>
    <row r="385" spans="21:40" ht="15" customHeight="1" x14ac:dyDescent="0.2">
      <c r="U385" s="13"/>
      <c r="V385" s="13"/>
      <c r="W385" s="13"/>
      <c r="X385" s="13"/>
      <c r="Y385" s="13"/>
      <c r="Z385" s="13"/>
      <c r="AA385" s="13"/>
      <c r="AB385" s="13"/>
      <c r="AC385" s="13"/>
      <c r="AD385" s="13"/>
      <c r="AE385" s="13"/>
      <c r="AF385" s="13"/>
      <c r="AG385" s="13"/>
      <c r="AH385" s="13"/>
      <c r="AI385" s="13"/>
      <c r="AJ385" s="13"/>
      <c r="AK385" s="13"/>
      <c r="AL385" s="13"/>
      <c r="AM385" s="13"/>
      <c r="AN385" s="13"/>
    </row>
    <row r="386" spans="21:40" ht="15" customHeight="1" x14ac:dyDescent="0.2">
      <c r="U386" s="13"/>
      <c r="V386" s="13"/>
      <c r="W386" s="13"/>
      <c r="X386" s="13"/>
      <c r="Y386" s="13"/>
      <c r="Z386" s="13"/>
      <c r="AA386" s="13"/>
      <c r="AB386" s="13"/>
      <c r="AC386" s="13"/>
      <c r="AD386" s="13"/>
      <c r="AE386" s="13"/>
      <c r="AF386" s="13"/>
      <c r="AG386" s="13"/>
      <c r="AH386" s="13"/>
      <c r="AI386" s="13"/>
      <c r="AJ386" s="13"/>
      <c r="AK386" s="13"/>
      <c r="AL386" s="13"/>
      <c r="AM386" s="13"/>
      <c r="AN386" s="13"/>
    </row>
    <row r="387" spans="21:40" ht="15" customHeight="1" x14ac:dyDescent="0.2">
      <c r="U387" s="13"/>
      <c r="V387" s="13"/>
      <c r="W387" s="13"/>
      <c r="X387" s="13"/>
      <c r="Y387" s="13"/>
      <c r="Z387" s="13"/>
      <c r="AA387" s="13"/>
      <c r="AB387" s="13"/>
      <c r="AC387" s="13"/>
      <c r="AD387" s="13"/>
      <c r="AE387" s="13"/>
      <c r="AF387" s="13"/>
      <c r="AG387" s="13"/>
      <c r="AH387" s="13"/>
      <c r="AI387" s="13"/>
      <c r="AJ387" s="13"/>
      <c r="AK387" s="13"/>
      <c r="AL387" s="13"/>
      <c r="AM387" s="13"/>
      <c r="AN387" s="13"/>
    </row>
    <row r="388" spans="21:40" ht="15" customHeight="1" x14ac:dyDescent="0.2">
      <c r="U388" s="13"/>
      <c r="V388" s="13"/>
      <c r="W388" s="13"/>
      <c r="X388" s="13"/>
      <c r="Y388" s="13"/>
      <c r="Z388" s="13"/>
      <c r="AA388" s="13"/>
      <c r="AB388" s="13"/>
      <c r="AC388" s="13"/>
      <c r="AD388" s="13"/>
      <c r="AE388" s="13"/>
      <c r="AF388" s="13"/>
      <c r="AG388" s="13"/>
      <c r="AH388" s="13"/>
      <c r="AI388" s="13"/>
      <c r="AJ388" s="13"/>
      <c r="AK388" s="13"/>
      <c r="AL388" s="13"/>
      <c r="AM388" s="13"/>
      <c r="AN388" s="13"/>
    </row>
    <row r="389" spans="21:40" ht="15" customHeight="1" x14ac:dyDescent="0.2">
      <c r="U389" s="13"/>
      <c r="V389" s="13"/>
      <c r="W389" s="13"/>
      <c r="X389" s="13"/>
      <c r="Y389" s="13"/>
      <c r="Z389" s="13"/>
      <c r="AA389" s="13"/>
      <c r="AB389" s="13"/>
      <c r="AC389" s="13"/>
      <c r="AD389" s="13"/>
      <c r="AE389" s="13"/>
      <c r="AF389" s="13"/>
      <c r="AG389" s="13"/>
      <c r="AH389" s="13"/>
      <c r="AI389" s="13"/>
      <c r="AJ389" s="13"/>
      <c r="AK389" s="13"/>
      <c r="AL389" s="13"/>
      <c r="AM389" s="13"/>
      <c r="AN389" s="13"/>
    </row>
    <row r="390" spans="21:40" ht="15" customHeight="1" x14ac:dyDescent="0.2">
      <c r="U390" s="13"/>
      <c r="V390" s="13"/>
      <c r="W390" s="13"/>
      <c r="X390" s="13"/>
      <c r="Y390" s="13"/>
      <c r="Z390" s="13"/>
      <c r="AA390" s="13"/>
      <c r="AB390" s="13"/>
      <c r="AC390" s="13"/>
      <c r="AD390" s="13"/>
      <c r="AE390" s="13"/>
      <c r="AF390" s="13"/>
      <c r="AG390" s="13"/>
      <c r="AH390" s="13"/>
      <c r="AI390" s="13"/>
      <c r="AJ390" s="13"/>
      <c r="AK390" s="13"/>
      <c r="AL390" s="13"/>
      <c r="AM390" s="13"/>
      <c r="AN390" s="13"/>
    </row>
    <row r="391" spans="21:40" ht="15" customHeight="1" x14ac:dyDescent="0.2">
      <c r="U391" s="13"/>
      <c r="V391" s="13"/>
      <c r="W391" s="13"/>
      <c r="X391" s="13"/>
      <c r="Y391" s="13"/>
      <c r="Z391" s="13"/>
      <c r="AA391" s="13"/>
      <c r="AB391" s="13"/>
      <c r="AC391" s="13"/>
      <c r="AD391" s="13"/>
      <c r="AE391" s="13"/>
      <c r="AF391" s="13"/>
      <c r="AG391" s="13"/>
      <c r="AH391" s="13"/>
      <c r="AI391" s="13"/>
      <c r="AJ391" s="13"/>
      <c r="AK391" s="13"/>
      <c r="AL391" s="13"/>
      <c r="AM391" s="13"/>
      <c r="AN391" s="13"/>
    </row>
    <row r="392" spans="21:40" ht="15" customHeight="1" x14ac:dyDescent="0.2">
      <c r="U392" s="13"/>
      <c r="V392" s="13"/>
      <c r="W392" s="13"/>
      <c r="X392" s="13"/>
      <c r="Y392" s="13"/>
      <c r="Z392" s="13"/>
      <c r="AA392" s="13"/>
      <c r="AB392" s="13"/>
      <c r="AC392" s="13"/>
      <c r="AD392" s="13"/>
      <c r="AE392" s="13"/>
      <c r="AF392" s="13"/>
      <c r="AG392" s="13"/>
      <c r="AH392" s="13"/>
      <c r="AI392" s="13"/>
      <c r="AJ392" s="13"/>
      <c r="AK392" s="13"/>
      <c r="AL392" s="13"/>
      <c r="AM392" s="13"/>
      <c r="AN392" s="13"/>
    </row>
    <row r="393" spans="21:40" ht="15" customHeight="1" x14ac:dyDescent="0.2">
      <c r="U393" s="13"/>
      <c r="V393" s="13"/>
      <c r="W393" s="13"/>
      <c r="X393" s="13"/>
      <c r="Y393" s="13"/>
      <c r="Z393" s="13"/>
      <c r="AA393" s="13"/>
      <c r="AB393" s="13"/>
      <c r="AC393" s="13"/>
      <c r="AD393" s="13"/>
      <c r="AE393" s="13"/>
      <c r="AF393" s="13"/>
      <c r="AG393" s="13"/>
      <c r="AH393" s="13"/>
      <c r="AI393" s="13"/>
      <c r="AJ393" s="13"/>
      <c r="AK393" s="13"/>
      <c r="AL393" s="13"/>
      <c r="AM393" s="13"/>
      <c r="AN393" s="13"/>
    </row>
    <row r="394" spans="21:40" ht="15" customHeight="1" x14ac:dyDescent="0.2">
      <c r="U394" s="13"/>
      <c r="V394" s="13"/>
      <c r="W394" s="13"/>
      <c r="X394" s="13"/>
      <c r="Y394" s="13"/>
      <c r="Z394" s="13"/>
      <c r="AA394" s="13"/>
      <c r="AB394" s="13"/>
      <c r="AC394" s="13"/>
      <c r="AD394" s="13"/>
      <c r="AE394" s="13"/>
      <c r="AF394" s="13"/>
      <c r="AG394" s="13"/>
      <c r="AH394" s="13"/>
      <c r="AI394" s="13"/>
      <c r="AJ394" s="13"/>
      <c r="AK394" s="13"/>
      <c r="AL394" s="13"/>
      <c r="AM394" s="13"/>
      <c r="AN394" s="13"/>
    </row>
    <row r="395" spans="21:40" ht="15" customHeight="1" x14ac:dyDescent="0.2">
      <c r="U395" s="13"/>
      <c r="V395" s="13"/>
      <c r="W395" s="13"/>
      <c r="X395" s="13"/>
      <c r="Y395" s="13"/>
      <c r="Z395" s="13"/>
      <c r="AA395" s="13"/>
      <c r="AB395" s="13"/>
      <c r="AC395" s="13"/>
      <c r="AD395" s="13"/>
      <c r="AE395" s="13"/>
      <c r="AF395" s="13"/>
      <c r="AG395" s="13"/>
      <c r="AH395" s="13"/>
      <c r="AI395" s="13"/>
      <c r="AJ395" s="13"/>
      <c r="AK395" s="13"/>
      <c r="AL395" s="13"/>
      <c r="AM395" s="13"/>
      <c r="AN395" s="13"/>
    </row>
    <row r="396" spans="21:40" ht="15" customHeight="1" x14ac:dyDescent="0.2">
      <c r="U396" s="13"/>
      <c r="V396" s="13"/>
      <c r="W396" s="13"/>
      <c r="X396" s="13"/>
      <c r="Y396" s="13"/>
      <c r="Z396" s="13"/>
      <c r="AA396" s="13"/>
      <c r="AB396" s="13"/>
      <c r="AC396" s="13"/>
      <c r="AD396" s="13"/>
      <c r="AE396" s="13"/>
      <c r="AF396" s="13"/>
      <c r="AG396" s="13"/>
      <c r="AH396" s="13"/>
      <c r="AI396" s="13"/>
      <c r="AJ396" s="13"/>
      <c r="AK396" s="13"/>
      <c r="AL396" s="13"/>
      <c r="AM396" s="13"/>
      <c r="AN396" s="13"/>
    </row>
    <row r="397" spans="21:40" ht="15" customHeight="1" x14ac:dyDescent="0.2">
      <c r="U397" s="13"/>
      <c r="V397" s="13"/>
      <c r="W397" s="13"/>
      <c r="X397" s="13"/>
      <c r="Y397" s="13"/>
      <c r="Z397" s="13"/>
      <c r="AA397" s="13"/>
      <c r="AB397" s="13"/>
      <c r="AC397" s="13"/>
      <c r="AD397" s="13"/>
      <c r="AE397" s="13"/>
      <c r="AF397" s="13"/>
      <c r="AG397" s="13"/>
      <c r="AH397" s="13"/>
      <c r="AI397" s="13"/>
      <c r="AJ397" s="13"/>
      <c r="AK397" s="13"/>
      <c r="AL397" s="13"/>
      <c r="AM397" s="13"/>
      <c r="AN397" s="13"/>
    </row>
    <row r="398" spans="21:40" ht="15" customHeight="1" x14ac:dyDescent="0.2">
      <c r="U398" s="13"/>
      <c r="V398" s="13"/>
      <c r="W398" s="13"/>
      <c r="X398" s="13"/>
      <c r="Y398" s="13"/>
      <c r="Z398" s="13"/>
      <c r="AA398" s="13"/>
      <c r="AB398" s="13"/>
      <c r="AC398" s="13"/>
      <c r="AD398" s="13"/>
      <c r="AE398" s="13"/>
      <c r="AF398" s="13"/>
      <c r="AG398" s="13"/>
      <c r="AH398" s="13"/>
      <c r="AI398" s="13"/>
      <c r="AJ398" s="13"/>
      <c r="AK398" s="13"/>
      <c r="AL398" s="13"/>
      <c r="AM398" s="13"/>
      <c r="AN398" s="13"/>
    </row>
    <row r="399" spans="21:40" ht="15" customHeight="1" x14ac:dyDescent="0.2">
      <c r="U399" s="13"/>
      <c r="V399" s="13"/>
      <c r="W399" s="13"/>
      <c r="X399" s="13"/>
      <c r="Y399" s="13"/>
      <c r="Z399" s="13"/>
      <c r="AA399" s="13"/>
      <c r="AB399" s="13"/>
      <c r="AC399" s="13"/>
      <c r="AD399" s="13"/>
      <c r="AE399" s="13"/>
      <c r="AF399" s="13"/>
      <c r="AG399" s="13"/>
      <c r="AH399" s="13"/>
      <c r="AI399" s="13"/>
      <c r="AJ399" s="13"/>
      <c r="AK399" s="13"/>
      <c r="AL399" s="13"/>
      <c r="AM399" s="13"/>
      <c r="AN399" s="13"/>
    </row>
    <row r="400" spans="21:40" ht="15" customHeight="1" x14ac:dyDescent="0.2">
      <c r="U400" s="13"/>
      <c r="V400" s="13"/>
      <c r="W400" s="13"/>
      <c r="X400" s="13"/>
      <c r="Y400" s="13"/>
      <c r="Z400" s="13"/>
      <c r="AA400" s="13"/>
      <c r="AB400" s="13"/>
      <c r="AC400" s="13"/>
      <c r="AD400" s="13"/>
      <c r="AE400" s="13"/>
      <c r="AF400" s="13"/>
      <c r="AG400" s="13"/>
      <c r="AH400" s="13"/>
      <c r="AI400" s="13"/>
      <c r="AJ400" s="13"/>
      <c r="AK400" s="13"/>
      <c r="AL400" s="13"/>
      <c r="AM400" s="13"/>
      <c r="AN400" s="13"/>
    </row>
    <row r="401" spans="21:40" ht="15" customHeight="1" x14ac:dyDescent="0.2">
      <c r="U401" s="13"/>
      <c r="V401" s="13"/>
      <c r="W401" s="13"/>
      <c r="X401" s="13"/>
      <c r="Y401" s="13"/>
      <c r="Z401" s="13"/>
      <c r="AA401" s="13"/>
      <c r="AB401" s="13"/>
      <c r="AC401" s="13"/>
      <c r="AD401" s="13"/>
      <c r="AE401" s="13"/>
      <c r="AF401" s="13"/>
      <c r="AG401" s="13"/>
      <c r="AH401" s="13"/>
      <c r="AI401" s="13"/>
      <c r="AJ401" s="13"/>
      <c r="AK401" s="13"/>
      <c r="AL401" s="13"/>
      <c r="AM401" s="13"/>
      <c r="AN401" s="13"/>
    </row>
    <row r="402" spans="21:40" ht="15" customHeight="1" x14ac:dyDescent="0.2">
      <c r="U402" s="13"/>
      <c r="V402" s="13"/>
      <c r="W402" s="13"/>
      <c r="X402" s="13"/>
      <c r="Y402" s="13"/>
      <c r="Z402" s="13"/>
      <c r="AA402" s="13"/>
      <c r="AB402" s="13"/>
      <c r="AC402" s="13"/>
      <c r="AD402" s="13"/>
      <c r="AE402" s="13"/>
      <c r="AF402" s="13"/>
      <c r="AG402" s="13"/>
      <c r="AH402" s="13"/>
      <c r="AI402" s="13"/>
      <c r="AJ402" s="13"/>
      <c r="AK402" s="13"/>
      <c r="AL402" s="13"/>
      <c r="AM402" s="13"/>
      <c r="AN402" s="13"/>
    </row>
    <row r="403" spans="21:40" ht="15" customHeight="1" x14ac:dyDescent="0.2">
      <c r="U403" s="13"/>
      <c r="V403" s="13"/>
      <c r="W403" s="13"/>
      <c r="X403" s="13"/>
      <c r="Y403" s="13"/>
      <c r="Z403" s="13"/>
      <c r="AA403" s="13"/>
      <c r="AB403" s="13"/>
      <c r="AC403" s="13"/>
      <c r="AD403" s="13"/>
      <c r="AE403" s="13"/>
      <c r="AF403" s="13"/>
      <c r="AG403" s="13"/>
      <c r="AH403" s="13"/>
      <c r="AI403" s="13"/>
      <c r="AJ403" s="13"/>
      <c r="AK403" s="13"/>
      <c r="AL403" s="13"/>
      <c r="AM403" s="13"/>
      <c r="AN403" s="13"/>
    </row>
    <row r="404" spans="21:40" ht="15" customHeight="1" x14ac:dyDescent="0.2">
      <c r="U404" s="13"/>
      <c r="V404" s="13"/>
      <c r="W404" s="13"/>
      <c r="X404" s="13"/>
      <c r="Y404" s="13"/>
      <c r="Z404" s="13"/>
      <c r="AA404" s="13"/>
      <c r="AB404" s="13"/>
      <c r="AC404" s="13"/>
      <c r="AD404" s="13"/>
      <c r="AE404" s="13"/>
      <c r="AF404" s="13"/>
      <c r="AG404" s="13"/>
      <c r="AH404" s="13"/>
      <c r="AI404" s="13"/>
      <c r="AJ404" s="13"/>
      <c r="AK404" s="13"/>
      <c r="AL404" s="13"/>
      <c r="AM404" s="13"/>
      <c r="AN404" s="13"/>
    </row>
    <row r="405" spans="21:40" ht="15" customHeight="1" x14ac:dyDescent="0.2">
      <c r="U405" s="13"/>
      <c r="V405" s="13"/>
      <c r="W405" s="13"/>
      <c r="X405" s="13"/>
      <c r="Y405" s="13"/>
      <c r="Z405" s="13"/>
      <c r="AA405" s="13"/>
      <c r="AB405" s="13"/>
      <c r="AC405" s="13"/>
      <c r="AD405" s="13"/>
      <c r="AE405" s="13"/>
      <c r="AF405" s="13"/>
      <c r="AG405" s="13"/>
      <c r="AH405" s="13"/>
      <c r="AI405" s="13"/>
      <c r="AJ405" s="13"/>
      <c r="AK405" s="13"/>
      <c r="AL405" s="13"/>
      <c r="AM405" s="13"/>
      <c r="AN405" s="13"/>
    </row>
    <row r="406" spans="21:40" ht="15" customHeight="1" x14ac:dyDescent="0.2">
      <c r="U406" s="13"/>
      <c r="V406" s="13"/>
      <c r="W406" s="13"/>
      <c r="X406" s="13"/>
      <c r="Y406" s="13"/>
      <c r="Z406" s="13"/>
      <c r="AA406" s="13"/>
      <c r="AB406" s="13"/>
      <c r="AC406" s="13"/>
      <c r="AD406" s="13"/>
      <c r="AE406" s="13"/>
      <c r="AF406" s="13"/>
      <c r="AG406" s="13"/>
      <c r="AH406" s="13"/>
      <c r="AI406" s="13"/>
      <c r="AJ406" s="13"/>
      <c r="AK406" s="13"/>
      <c r="AL406" s="13"/>
      <c r="AM406" s="13"/>
      <c r="AN406" s="13"/>
    </row>
    <row r="407" spans="21:40" ht="15" customHeight="1" x14ac:dyDescent="0.2">
      <c r="U407" s="13"/>
      <c r="V407" s="13"/>
      <c r="W407" s="13"/>
      <c r="X407" s="13"/>
      <c r="Y407" s="13"/>
      <c r="Z407" s="13"/>
      <c r="AA407" s="13"/>
      <c r="AB407" s="13"/>
      <c r="AC407" s="13"/>
      <c r="AD407" s="13"/>
      <c r="AE407" s="13"/>
      <c r="AF407" s="13"/>
      <c r="AG407" s="13"/>
      <c r="AH407" s="13"/>
      <c r="AI407" s="13"/>
      <c r="AJ407" s="13"/>
      <c r="AK407" s="13"/>
      <c r="AL407" s="13"/>
      <c r="AM407" s="13"/>
      <c r="AN407" s="13"/>
    </row>
    <row r="408" spans="21:40" ht="15" customHeight="1" x14ac:dyDescent="0.2">
      <c r="U408" s="13"/>
      <c r="V408" s="13"/>
      <c r="W408" s="13"/>
      <c r="X408" s="13"/>
      <c r="Y408" s="13"/>
      <c r="Z408" s="13"/>
      <c r="AA408" s="13"/>
      <c r="AB408" s="13"/>
      <c r="AC408" s="13"/>
      <c r="AD408" s="13"/>
      <c r="AE408" s="13"/>
      <c r="AF408" s="13"/>
      <c r="AG408" s="13"/>
      <c r="AH408" s="13"/>
      <c r="AI408" s="13"/>
      <c r="AJ408" s="13"/>
      <c r="AK408" s="13"/>
      <c r="AL408" s="13"/>
      <c r="AM408" s="13"/>
      <c r="AN408" s="13"/>
    </row>
    <row r="409" spans="21:40" ht="15" customHeight="1" x14ac:dyDescent="0.2">
      <c r="U409" s="13"/>
      <c r="V409" s="13"/>
      <c r="W409" s="13"/>
      <c r="X409" s="13"/>
      <c r="Y409" s="13"/>
      <c r="Z409" s="13"/>
      <c r="AA409" s="13"/>
      <c r="AB409" s="13"/>
      <c r="AC409" s="13"/>
      <c r="AD409" s="13"/>
      <c r="AE409" s="13"/>
      <c r="AF409" s="13"/>
      <c r="AG409" s="13"/>
      <c r="AH409" s="13"/>
      <c r="AI409" s="13"/>
      <c r="AJ409" s="13"/>
      <c r="AK409" s="13"/>
      <c r="AL409" s="13"/>
      <c r="AM409" s="13"/>
      <c r="AN409" s="13"/>
    </row>
    <row r="410" spans="21:40" ht="15" customHeight="1" x14ac:dyDescent="0.2">
      <c r="U410" s="13"/>
      <c r="V410" s="13"/>
      <c r="W410" s="13"/>
      <c r="X410" s="13"/>
      <c r="Y410" s="13"/>
      <c r="Z410" s="13"/>
      <c r="AA410" s="13"/>
      <c r="AB410" s="13"/>
      <c r="AC410" s="13"/>
      <c r="AD410" s="13"/>
      <c r="AE410" s="13"/>
      <c r="AF410" s="13"/>
      <c r="AG410" s="13"/>
      <c r="AH410" s="13"/>
      <c r="AI410" s="13"/>
      <c r="AJ410" s="13"/>
      <c r="AK410" s="13"/>
      <c r="AL410" s="13"/>
      <c r="AM410" s="13"/>
      <c r="AN410" s="13"/>
    </row>
    <row r="411" spans="21:40" ht="15" customHeight="1" x14ac:dyDescent="0.2">
      <c r="U411" s="13"/>
      <c r="V411" s="13"/>
      <c r="W411" s="13"/>
      <c r="X411" s="13"/>
      <c r="Y411" s="13"/>
      <c r="Z411" s="13"/>
      <c r="AA411" s="13"/>
      <c r="AB411" s="13"/>
      <c r="AC411" s="13"/>
      <c r="AD411" s="13"/>
      <c r="AE411" s="13"/>
      <c r="AF411" s="13"/>
      <c r="AG411" s="13"/>
      <c r="AH411" s="13"/>
      <c r="AI411" s="13"/>
      <c r="AJ411" s="13"/>
      <c r="AK411" s="13"/>
      <c r="AL411" s="13"/>
      <c r="AM411" s="13"/>
      <c r="AN411" s="13"/>
    </row>
    <row r="412" spans="21:40" ht="15" customHeight="1" x14ac:dyDescent="0.2">
      <c r="U412" s="13"/>
      <c r="V412" s="13"/>
      <c r="W412" s="13"/>
      <c r="X412" s="13"/>
      <c r="Y412" s="13"/>
      <c r="Z412" s="13"/>
      <c r="AA412" s="13"/>
      <c r="AB412" s="13"/>
      <c r="AC412" s="13"/>
      <c r="AD412" s="13"/>
      <c r="AE412" s="13"/>
      <c r="AF412" s="13"/>
      <c r="AG412" s="13"/>
      <c r="AH412" s="13"/>
      <c r="AI412" s="13"/>
      <c r="AJ412" s="13"/>
      <c r="AK412" s="13"/>
      <c r="AL412" s="13"/>
      <c r="AM412" s="13"/>
      <c r="AN412" s="13"/>
    </row>
    <row r="413" spans="21:40" ht="15" customHeight="1" x14ac:dyDescent="0.2">
      <c r="U413" s="13"/>
      <c r="V413" s="13"/>
      <c r="W413" s="13"/>
      <c r="X413" s="13"/>
      <c r="Y413" s="13"/>
      <c r="Z413" s="13"/>
      <c r="AA413" s="13"/>
      <c r="AB413" s="13"/>
      <c r="AC413" s="13"/>
      <c r="AD413" s="13"/>
      <c r="AE413" s="13"/>
      <c r="AF413" s="13"/>
      <c r="AG413" s="13"/>
      <c r="AH413" s="13"/>
      <c r="AI413" s="13"/>
      <c r="AJ413" s="13"/>
      <c r="AK413" s="13"/>
      <c r="AL413" s="13"/>
      <c r="AM413" s="13"/>
      <c r="AN413" s="13"/>
    </row>
    <row r="414" spans="21:40" ht="15" customHeight="1" x14ac:dyDescent="0.2">
      <c r="U414" s="13"/>
      <c r="V414" s="13"/>
      <c r="W414" s="13"/>
      <c r="X414" s="13"/>
      <c r="Y414" s="13"/>
      <c r="Z414" s="13"/>
      <c r="AA414" s="13"/>
      <c r="AB414" s="13"/>
      <c r="AC414" s="13"/>
      <c r="AD414" s="13"/>
      <c r="AE414" s="13"/>
      <c r="AF414" s="13"/>
      <c r="AG414" s="13"/>
      <c r="AH414" s="13"/>
      <c r="AI414" s="13"/>
      <c r="AJ414" s="13"/>
      <c r="AK414" s="13"/>
      <c r="AL414" s="13"/>
      <c r="AM414" s="13"/>
      <c r="AN414" s="13"/>
    </row>
    <row r="415" spans="21:40" ht="15" customHeight="1" x14ac:dyDescent="0.2">
      <c r="U415" s="13"/>
      <c r="V415" s="13"/>
      <c r="W415" s="13"/>
      <c r="X415" s="13"/>
      <c r="Y415" s="13"/>
      <c r="Z415" s="13"/>
      <c r="AA415" s="13"/>
      <c r="AB415" s="13"/>
      <c r="AC415" s="13"/>
      <c r="AD415" s="13"/>
      <c r="AE415" s="13"/>
      <c r="AF415" s="13"/>
      <c r="AG415" s="13"/>
      <c r="AH415" s="13"/>
      <c r="AI415" s="13"/>
      <c r="AJ415" s="13"/>
      <c r="AK415" s="13"/>
      <c r="AL415" s="13"/>
      <c r="AM415" s="13"/>
      <c r="AN415" s="13"/>
    </row>
    <row r="416" spans="21:40" ht="15" customHeight="1" x14ac:dyDescent="0.2">
      <c r="U416" s="13"/>
      <c r="V416" s="13"/>
      <c r="W416" s="13"/>
      <c r="X416" s="13"/>
      <c r="Y416" s="13"/>
      <c r="Z416" s="13"/>
      <c r="AA416" s="13"/>
      <c r="AB416" s="13"/>
      <c r="AC416" s="13"/>
      <c r="AD416" s="13"/>
      <c r="AE416" s="13"/>
      <c r="AF416" s="13"/>
      <c r="AG416" s="13"/>
      <c r="AH416" s="13"/>
      <c r="AI416" s="13"/>
      <c r="AJ416" s="13"/>
      <c r="AK416" s="13"/>
      <c r="AL416" s="13"/>
      <c r="AM416" s="13"/>
      <c r="AN416" s="13"/>
    </row>
    <row r="417" spans="21:40" ht="15" customHeight="1" x14ac:dyDescent="0.2">
      <c r="U417" s="13"/>
      <c r="V417" s="13"/>
      <c r="W417" s="13"/>
      <c r="X417" s="13"/>
      <c r="Y417" s="13"/>
      <c r="Z417" s="13"/>
      <c r="AA417" s="13"/>
      <c r="AB417" s="13"/>
      <c r="AC417" s="13"/>
      <c r="AD417" s="13"/>
      <c r="AE417" s="13"/>
      <c r="AF417" s="13"/>
      <c r="AG417" s="13"/>
      <c r="AH417" s="13"/>
      <c r="AI417" s="13"/>
      <c r="AJ417" s="13"/>
      <c r="AK417" s="13"/>
      <c r="AL417" s="13"/>
      <c r="AM417" s="13"/>
      <c r="AN417" s="13"/>
    </row>
    <row r="418" spans="21:40" ht="15" customHeight="1" x14ac:dyDescent="0.2">
      <c r="U418" s="13"/>
      <c r="V418" s="13"/>
      <c r="W418" s="13"/>
      <c r="X418" s="13"/>
      <c r="Y418" s="13"/>
      <c r="Z418" s="13"/>
      <c r="AA418" s="13"/>
      <c r="AB418" s="13"/>
      <c r="AC418" s="13"/>
      <c r="AD418" s="13"/>
      <c r="AE418" s="13"/>
      <c r="AF418" s="13"/>
      <c r="AG418" s="13"/>
      <c r="AH418" s="13"/>
      <c r="AI418" s="13"/>
      <c r="AJ418" s="13"/>
      <c r="AK418" s="13"/>
      <c r="AL418" s="13"/>
      <c r="AM418" s="13"/>
      <c r="AN418" s="13"/>
    </row>
    <row r="419" spans="21:40" ht="15" customHeight="1" x14ac:dyDescent="0.2">
      <c r="U419" s="13"/>
      <c r="V419" s="13"/>
      <c r="W419" s="13"/>
      <c r="X419" s="13"/>
      <c r="Y419" s="13"/>
      <c r="Z419" s="13"/>
      <c r="AA419" s="13"/>
      <c r="AB419" s="13"/>
      <c r="AC419" s="13"/>
      <c r="AD419" s="13"/>
      <c r="AE419" s="13"/>
      <c r="AF419" s="13"/>
      <c r="AG419" s="13"/>
      <c r="AH419" s="13"/>
      <c r="AI419" s="13"/>
      <c r="AJ419" s="13"/>
      <c r="AK419" s="13"/>
      <c r="AL419" s="13"/>
      <c r="AM419" s="13"/>
      <c r="AN419" s="13"/>
    </row>
    <row r="420" spans="21:40" ht="15" customHeight="1" x14ac:dyDescent="0.2">
      <c r="U420" s="13"/>
      <c r="V420" s="13"/>
      <c r="W420" s="13"/>
      <c r="X420" s="13"/>
      <c r="Y420" s="13"/>
      <c r="Z420" s="13"/>
      <c r="AA420" s="13"/>
      <c r="AB420" s="13"/>
      <c r="AC420" s="13"/>
      <c r="AD420" s="13"/>
      <c r="AE420" s="13"/>
      <c r="AF420" s="13"/>
      <c r="AG420" s="13"/>
      <c r="AH420" s="13"/>
      <c r="AI420" s="13"/>
      <c r="AJ420" s="13"/>
      <c r="AK420" s="13"/>
      <c r="AL420" s="13"/>
      <c r="AM420" s="13"/>
      <c r="AN420" s="13"/>
    </row>
    <row r="421" spans="21:40" ht="15" customHeight="1" x14ac:dyDescent="0.2">
      <c r="U421" s="13"/>
      <c r="V421" s="13"/>
      <c r="W421" s="13"/>
      <c r="X421" s="13"/>
      <c r="Y421" s="13"/>
      <c r="Z421" s="13"/>
      <c r="AA421" s="13"/>
      <c r="AB421" s="13"/>
      <c r="AC421" s="13"/>
      <c r="AD421" s="13"/>
      <c r="AE421" s="13"/>
      <c r="AF421" s="13"/>
      <c r="AG421" s="13"/>
      <c r="AH421" s="13"/>
      <c r="AI421" s="13"/>
      <c r="AJ421" s="13"/>
      <c r="AK421" s="13"/>
      <c r="AL421" s="13"/>
      <c r="AM421" s="13"/>
      <c r="AN421" s="13"/>
    </row>
    <row r="422" spans="21:40" ht="15" customHeight="1" x14ac:dyDescent="0.2">
      <c r="U422" s="13"/>
      <c r="V422" s="13"/>
      <c r="W422" s="13"/>
      <c r="X422" s="13"/>
      <c r="Y422" s="13"/>
      <c r="Z422" s="13"/>
      <c r="AA422" s="13"/>
      <c r="AB422" s="13"/>
      <c r="AC422" s="13"/>
      <c r="AD422" s="13"/>
      <c r="AE422" s="13"/>
      <c r="AF422" s="13"/>
      <c r="AG422" s="13"/>
      <c r="AH422" s="13"/>
      <c r="AI422" s="13"/>
      <c r="AJ422" s="13"/>
      <c r="AK422" s="13"/>
      <c r="AL422" s="13"/>
      <c r="AM422" s="13"/>
      <c r="AN422" s="13"/>
    </row>
    <row r="423" spans="21:40" ht="15" customHeight="1" x14ac:dyDescent="0.2">
      <c r="U423" s="13"/>
      <c r="V423" s="13"/>
      <c r="W423" s="13"/>
      <c r="X423" s="13"/>
      <c r="Y423" s="13"/>
      <c r="Z423" s="13"/>
      <c r="AA423" s="13"/>
      <c r="AB423" s="13"/>
      <c r="AC423" s="13"/>
      <c r="AD423" s="13"/>
      <c r="AE423" s="13"/>
      <c r="AF423" s="13"/>
      <c r="AG423" s="13"/>
      <c r="AH423" s="13"/>
      <c r="AI423" s="13"/>
      <c r="AJ423" s="13"/>
      <c r="AK423" s="13"/>
      <c r="AL423" s="13"/>
      <c r="AM423" s="13"/>
      <c r="AN423" s="13"/>
    </row>
    <row r="424" spans="21:40" ht="15" customHeight="1" x14ac:dyDescent="0.2">
      <c r="U424" s="13"/>
      <c r="V424" s="13"/>
      <c r="W424" s="13"/>
      <c r="X424" s="13"/>
      <c r="Y424" s="13"/>
      <c r="Z424" s="13"/>
      <c r="AA424" s="13"/>
      <c r="AB424" s="13"/>
      <c r="AC424" s="13"/>
      <c r="AD424" s="13"/>
      <c r="AE424" s="13"/>
      <c r="AF424" s="13"/>
      <c r="AG424" s="13"/>
      <c r="AH424" s="13"/>
      <c r="AI424" s="13"/>
      <c r="AJ424" s="13"/>
      <c r="AK424" s="13"/>
      <c r="AL424" s="13"/>
      <c r="AM424" s="13"/>
      <c r="AN424" s="13"/>
    </row>
    <row r="425" spans="21:40" ht="15" customHeight="1" x14ac:dyDescent="0.2">
      <c r="U425" s="13"/>
      <c r="V425" s="13"/>
      <c r="W425" s="13"/>
      <c r="X425" s="13"/>
      <c r="Y425" s="13"/>
      <c r="Z425" s="13"/>
      <c r="AA425" s="13"/>
      <c r="AB425" s="13"/>
      <c r="AC425" s="13"/>
      <c r="AD425" s="13"/>
      <c r="AE425" s="13"/>
      <c r="AF425" s="13"/>
      <c r="AG425" s="13"/>
      <c r="AH425" s="13"/>
      <c r="AI425" s="13"/>
      <c r="AJ425" s="13"/>
      <c r="AK425" s="13"/>
      <c r="AL425" s="13"/>
      <c r="AM425" s="13"/>
      <c r="AN425" s="13"/>
    </row>
    <row r="426" spans="21:40" ht="15" customHeight="1" x14ac:dyDescent="0.2">
      <c r="U426" s="13"/>
      <c r="V426" s="13"/>
      <c r="W426" s="13"/>
      <c r="X426" s="13"/>
      <c r="Y426" s="13"/>
      <c r="Z426" s="13"/>
      <c r="AA426" s="13"/>
      <c r="AB426" s="13"/>
      <c r="AC426" s="13"/>
      <c r="AD426" s="13"/>
      <c r="AE426" s="13"/>
      <c r="AF426" s="13"/>
      <c r="AG426" s="13"/>
      <c r="AH426" s="13"/>
      <c r="AI426" s="13"/>
      <c r="AJ426" s="13"/>
      <c r="AK426" s="13"/>
      <c r="AL426" s="13"/>
      <c r="AM426" s="13"/>
      <c r="AN426" s="13"/>
    </row>
    <row r="427" spans="21:40" ht="15" customHeight="1" x14ac:dyDescent="0.2">
      <c r="U427" s="13"/>
      <c r="V427" s="13"/>
      <c r="W427" s="13"/>
      <c r="X427" s="13"/>
      <c r="Y427" s="13"/>
      <c r="Z427" s="13"/>
      <c r="AA427" s="13"/>
      <c r="AB427" s="13"/>
      <c r="AC427" s="13"/>
      <c r="AD427" s="13"/>
      <c r="AE427" s="13"/>
      <c r="AF427" s="13"/>
      <c r="AG427" s="13"/>
      <c r="AH427" s="13"/>
      <c r="AI427" s="13"/>
      <c r="AJ427" s="13"/>
      <c r="AK427" s="13"/>
      <c r="AL427" s="13"/>
      <c r="AM427" s="13"/>
      <c r="AN427" s="13"/>
    </row>
    <row r="428" spans="21:40" ht="15" customHeight="1" x14ac:dyDescent="0.2">
      <c r="U428" s="13"/>
      <c r="V428" s="13"/>
      <c r="W428" s="13"/>
      <c r="X428" s="13"/>
      <c r="Y428" s="13"/>
      <c r="Z428" s="13"/>
      <c r="AA428" s="13"/>
      <c r="AB428" s="13"/>
      <c r="AC428" s="13"/>
      <c r="AD428" s="13"/>
      <c r="AE428" s="13"/>
      <c r="AF428" s="13"/>
      <c r="AG428" s="13"/>
      <c r="AH428" s="13"/>
      <c r="AI428" s="13"/>
      <c r="AJ428" s="13"/>
      <c r="AK428" s="13"/>
      <c r="AL428" s="13"/>
      <c r="AM428" s="13"/>
      <c r="AN428" s="13"/>
    </row>
    <row r="429" spans="21:40" ht="15" customHeight="1" x14ac:dyDescent="0.2">
      <c r="U429" s="13"/>
      <c r="V429" s="13"/>
      <c r="W429" s="13"/>
      <c r="X429" s="13"/>
      <c r="Y429" s="13"/>
      <c r="Z429" s="13"/>
      <c r="AA429" s="13"/>
      <c r="AB429" s="13"/>
      <c r="AC429" s="13"/>
      <c r="AD429" s="13"/>
      <c r="AE429" s="13"/>
      <c r="AF429" s="13"/>
      <c r="AG429" s="13"/>
      <c r="AH429" s="13"/>
      <c r="AI429" s="13"/>
      <c r="AJ429" s="13"/>
      <c r="AK429" s="13"/>
      <c r="AL429" s="13"/>
      <c r="AM429" s="13"/>
      <c r="AN429" s="13"/>
    </row>
    <row r="430" spans="21:40" ht="15" customHeight="1" x14ac:dyDescent="0.2">
      <c r="U430" s="13"/>
      <c r="V430" s="13"/>
      <c r="W430" s="13"/>
      <c r="X430" s="13"/>
      <c r="Y430" s="13"/>
      <c r="Z430" s="13"/>
      <c r="AA430" s="13"/>
      <c r="AB430" s="13"/>
      <c r="AC430" s="13"/>
      <c r="AD430" s="13"/>
      <c r="AE430" s="13"/>
      <c r="AF430" s="13"/>
      <c r="AG430" s="13"/>
      <c r="AH430" s="13"/>
      <c r="AI430" s="13"/>
      <c r="AJ430" s="13"/>
      <c r="AK430" s="13"/>
      <c r="AL430" s="13"/>
      <c r="AM430" s="13"/>
      <c r="AN430" s="13"/>
    </row>
    <row r="431" spans="21:40" ht="15" customHeight="1" x14ac:dyDescent="0.2">
      <c r="U431" s="13"/>
      <c r="V431" s="13"/>
      <c r="W431" s="13"/>
      <c r="X431" s="13"/>
      <c r="Y431" s="13"/>
      <c r="Z431" s="13"/>
      <c r="AA431" s="13"/>
      <c r="AB431" s="13"/>
      <c r="AC431" s="13"/>
      <c r="AD431" s="13"/>
      <c r="AE431" s="13"/>
      <c r="AF431" s="13"/>
      <c r="AG431" s="13"/>
      <c r="AH431" s="13"/>
      <c r="AI431" s="13"/>
      <c r="AJ431" s="13"/>
      <c r="AK431" s="13"/>
      <c r="AL431" s="13"/>
      <c r="AM431" s="13"/>
      <c r="AN431" s="13"/>
    </row>
    <row r="432" spans="21:40" ht="15" customHeight="1" x14ac:dyDescent="0.2">
      <c r="U432" s="13"/>
      <c r="V432" s="13"/>
      <c r="W432" s="13"/>
      <c r="X432" s="13"/>
      <c r="Y432" s="13"/>
      <c r="Z432" s="13"/>
      <c r="AA432" s="13"/>
      <c r="AB432" s="13"/>
      <c r="AC432" s="13"/>
      <c r="AD432" s="13"/>
      <c r="AE432" s="13"/>
      <c r="AF432" s="13"/>
      <c r="AG432" s="13"/>
      <c r="AH432" s="13"/>
      <c r="AI432" s="13"/>
      <c r="AJ432" s="13"/>
      <c r="AK432" s="13"/>
      <c r="AL432" s="13"/>
      <c r="AM432" s="13"/>
      <c r="AN432" s="13"/>
    </row>
    <row r="433" spans="21:40" ht="15" customHeight="1" x14ac:dyDescent="0.2">
      <c r="U433" s="13"/>
      <c r="V433" s="13"/>
      <c r="W433" s="13"/>
      <c r="X433" s="13"/>
      <c r="Y433" s="13"/>
      <c r="Z433" s="13"/>
      <c r="AA433" s="13"/>
      <c r="AB433" s="13"/>
      <c r="AC433" s="13"/>
      <c r="AD433" s="13"/>
      <c r="AE433" s="13"/>
      <c r="AF433" s="13"/>
      <c r="AG433" s="13"/>
      <c r="AH433" s="13"/>
      <c r="AI433" s="13"/>
      <c r="AJ433" s="13"/>
      <c r="AK433" s="13"/>
      <c r="AL433" s="13"/>
      <c r="AM433" s="13"/>
      <c r="AN433" s="13"/>
    </row>
    <row r="434" spans="21:40" ht="15" customHeight="1" x14ac:dyDescent="0.2">
      <c r="U434" s="13"/>
      <c r="V434" s="13"/>
      <c r="W434" s="13"/>
      <c r="X434" s="13"/>
      <c r="Y434" s="13"/>
      <c r="Z434" s="13"/>
      <c r="AA434" s="13"/>
      <c r="AB434" s="13"/>
      <c r="AC434" s="13"/>
      <c r="AD434" s="13"/>
      <c r="AE434" s="13"/>
      <c r="AF434" s="13"/>
      <c r="AG434" s="13"/>
      <c r="AH434" s="13"/>
      <c r="AI434" s="13"/>
      <c r="AJ434" s="13"/>
      <c r="AK434" s="13"/>
      <c r="AL434" s="13"/>
      <c r="AM434" s="13"/>
      <c r="AN434" s="13"/>
    </row>
    <row r="435" spans="21:40" ht="15" customHeight="1" x14ac:dyDescent="0.2">
      <c r="U435" s="13"/>
      <c r="V435" s="13"/>
      <c r="W435" s="13"/>
      <c r="X435" s="13"/>
      <c r="Y435" s="13"/>
      <c r="Z435" s="13"/>
      <c r="AA435" s="13"/>
      <c r="AB435" s="13"/>
      <c r="AC435" s="13"/>
      <c r="AD435" s="13"/>
      <c r="AE435" s="13"/>
      <c r="AF435" s="13"/>
      <c r="AG435" s="13"/>
      <c r="AH435" s="13"/>
      <c r="AI435" s="13"/>
      <c r="AJ435" s="13"/>
      <c r="AK435" s="13"/>
      <c r="AL435" s="13"/>
      <c r="AM435" s="13"/>
      <c r="AN435" s="13"/>
    </row>
    <row r="436" spans="21:40" ht="15" customHeight="1" x14ac:dyDescent="0.2">
      <c r="U436" s="13"/>
      <c r="V436" s="13"/>
      <c r="W436" s="13"/>
      <c r="X436" s="13"/>
      <c r="Y436" s="13"/>
      <c r="Z436" s="13"/>
      <c r="AA436" s="13"/>
      <c r="AB436" s="13"/>
      <c r="AC436" s="13"/>
      <c r="AD436" s="13"/>
      <c r="AE436" s="13"/>
      <c r="AF436" s="13"/>
      <c r="AG436" s="13"/>
      <c r="AH436" s="13"/>
      <c r="AI436" s="13"/>
      <c r="AJ436" s="13"/>
      <c r="AK436" s="13"/>
      <c r="AL436" s="13"/>
      <c r="AM436" s="13"/>
      <c r="AN436" s="13"/>
    </row>
    <row r="437" spans="21:40" ht="15" customHeight="1" x14ac:dyDescent="0.2">
      <c r="U437" s="13"/>
      <c r="V437" s="13"/>
      <c r="W437" s="13"/>
      <c r="X437" s="13"/>
      <c r="Y437" s="13"/>
      <c r="Z437" s="13"/>
      <c r="AA437" s="13"/>
      <c r="AB437" s="13"/>
      <c r="AC437" s="13"/>
      <c r="AD437" s="13"/>
      <c r="AE437" s="13"/>
      <c r="AF437" s="13"/>
      <c r="AG437" s="13"/>
      <c r="AH437" s="13"/>
      <c r="AI437" s="13"/>
      <c r="AJ437" s="13"/>
      <c r="AK437" s="13"/>
      <c r="AL437" s="13"/>
      <c r="AM437" s="13"/>
      <c r="AN437" s="13"/>
    </row>
    <row r="438" spans="21:40" ht="15" customHeight="1" x14ac:dyDescent="0.2">
      <c r="U438" s="13"/>
      <c r="V438" s="13"/>
      <c r="W438" s="13"/>
      <c r="X438" s="13"/>
      <c r="Y438" s="13"/>
      <c r="Z438" s="13"/>
      <c r="AA438" s="13"/>
      <c r="AB438" s="13"/>
      <c r="AC438" s="13"/>
      <c r="AD438" s="13"/>
      <c r="AE438" s="13"/>
      <c r="AF438" s="13"/>
      <c r="AG438" s="13"/>
      <c r="AH438" s="13"/>
      <c r="AI438" s="13"/>
      <c r="AJ438" s="13"/>
      <c r="AK438" s="13"/>
      <c r="AL438" s="13"/>
      <c r="AM438" s="13"/>
      <c r="AN438" s="13"/>
    </row>
    <row r="439" spans="21:40" ht="15" customHeight="1" x14ac:dyDescent="0.2">
      <c r="U439" s="13"/>
      <c r="V439" s="13"/>
      <c r="W439" s="13"/>
      <c r="X439" s="13"/>
      <c r="Y439" s="13"/>
      <c r="Z439" s="13"/>
      <c r="AA439" s="13"/>
      <c r="AB439" s="13"/>
      <c r="AC439" s="13"/>
      <c r="AD439" s="13"/>
      <c r="AE439" s="13"/>
      <c r="AF439" s="13"/>
      <c r="AG439" s="13"/>
      <c r="AH439" s="13"/>
      <c r="AI439" s="13"/>
      <c r="AJ439" s="13"/>
      <c r="AK439" s="13"/>
      <c r="AL439" s="13"/>
      <c r="AM439" s="13"/>
      <c r="AN439" s="13"/>
    </row>
    <row r="440" spans="21:40" ht="15" customHeight="1" x14ac:dyDescent="0.2">
      <c r="U440" s="13"/>
      <c r="V440" s="13"/>
      <c r="W440" s="13"/>
      <c r="X440" s="13"/>
      <c r="Y440" s="13"/>
      <c r="Z440" s="13"/>
      <c r="AA440" s="13"/>
      <c r="AB440" s="13"/>
      <c r="AC440" s="13"/>
      <c r="AD440" s="13"/>
      <c r="AE440" s="13"/>
      <c r="AF440" s="13"/>
      <c r="AG440" s="13"/>
      <c r="AH440" s="13"/>
      <c r="AI440" s="13"/>
      <c r="AJ440" s="13"/>
      <c r="AK440" s="13"/>
      <c r="AL440" s="13"/>
      <c r="AM440" s="13"/>
      <c r="AN440" s="13"/>
    </row>
    <row r="441" spans="21:40" ht="15" customHeight="1" x14ac:dyDescent="0.2">
      <c r="U441" s="13"/>
      <c r="V441" s="13"/>
      <c r="W441" s="13"/>
      <c r="X441" s="13"/>
      <c r="Y441" s="13"/>
      <c r="Z441" s="13"/>
      <c r="AA441" s="13"/>
      <c r="AB441" s="13"/>
      <c r="AC441" s="13"/>
      <c r="AD441" s="13"/>
      <c r="AE441" s="13"/>
      <c r="AF441" s="13"/>
      <c r="AG441" s="13"/>
      <c r="AH441" s="13"/>
      <c r="AI441" s="13"/>
      <c r="AJ441" s="13"/>
      <c r="AK441" s="13"/>
      <c r="AL441" s="13"/>
      <c r="AM441" s="13"/>
      <c r="AN441" s="13"/>
    </row>
    <row r="442" spans="21:40" ht="15" customHeight="1" x14ac:dyDescent="0.2">
      <c r="U442" s="13"/>
      <c r="V442" s="13"/>
      <c r="W442" s="13"/>
      <c r="X442" s="13"/>
      <c r="Y442" s="13"/>
      <c r="Z442" s="13"/>
      <c r="AA442" s="13"/>
      <c r="AB442" s="13"/>
      <c r="AC442" s="13"/>
      <c r="AD442" s="13"/>
      <c r="AE442" s="13"/>
      <c r="AF442" s="13"/>
      <c r="AG442" s="13"/>
      <c r="AH442" s="13"/>
      <c r="AI442" s="13"/>
      <c r="AJ442" s="13"/>
      <c r="AK442" s="13"/>
      <c r="AL442" s="13"/>
      <c r="AM442" s="13"/>
      <c r="AN442" s="13"/>
    </row>
    <row r="443" spans="21:40" ht="15" customHeight="1" x14ac:dyDescent="0.2">
      <c r="U443" s="13"/>
      <c r="V443" s="13"/>
      <c r="W443" s="13"/>
      <c r="X443" s="13"/>
      <c r="Y443" s="13"/>
      <c r="Z443" s="13"/>
      <c r="AA443" s="13"/>
      <c r="AB443" s="13"/>
      <c r="AC443" s="13"/>
      <c r="AD443" s="13"/>
      <c r="AE443" s="13"/>
      <c r="AF443" s="13"/>
      <c r="AG443" s="13"/>
      <c r="AH443" s="13"/>
      <c r="AI443" s="13"/>
      <c r="AJ443" s="13"/>
      <c r="AK443" s="13"/>
      <c r="AL443" s="13"/>
      <c r="AM443" s="13"/>
      <c r="AN443" s="13"/>
    </row>
    <row r="444" spans="21:40" ht="15" customHeight="1" x14ac:dyDescent="0.2">
      <c r="U444" s="13"/>
      <c r="V444" s="13"/>
      <c r="W444" s="13"/>
      <c r="X444" s="13"/>
      <c r="Y444" s="13"/>
      <c r="Z444" s="13"/>
      <c r="AA444" s="13"/>
      <c r="AB444" s="13"/>
      <c r="AC444" s="13"/>
      <c r="AD444" s="13"/>
      <c r="AE444" s="13"/>
      <c r="AF444" s="13"/>
      <c r="AG444" s="13"/>
      <c r="AH444" s="13"/>
      <c r="AI444" s="13"/>
      <c r="AJ444" s="13"/>
      <c r="AK444" s="13"/>
      <c r="AL444" s="13"/>
      <c r="AM444" s="13"/>
      <c r="AN444" s="13"/>
    </row>
    <row r="445" spans="21:40" ht="15" customHeight="1" x14ac:dyDescent="0.2">
      <c r="U445" s="13"/>
      <c r="V445" s="13"/>
      <c r="W445" s="13"/>
      <c r="X445" s="13"/>
      <c r="Y445" s="13"/>
      <c r="Z445" s="13"/>
      <c r="AA445" s="13"/>
      <c r="AB445" s="13"/>
      <c r="AC445" s="13"/>
      <c r="AD445" s="13"/>
      <c r="AE445" s="13"/>
      <c r="AF445" s="13"/>
      <c r="AG445" s="13"/>
      <c r="AH445" s="13"/>
      <c r="AI445" s="13"/>
      <c r="AJ445" s="13"/>
      <c r="AK445" s="13"/>
      <c r="AL445" s="13"/>
      <c r="AM445" s="13"/>
      <c r="AN445" s="13"/>
    </row>
    <row r="446" spans="21:40" ht="15" customHeight="1" x14ac:dyDescent="0.2">
      <c r="U446" s="13"/>
      <c r="V446" s="13"/>
      <c r="W446" s="13"/>
      <c r="X446" s="13"/>
      <c r="Y446" s="13"/>
      <c r="Z446" s="13"/>
      <c r="AA446" s="13"/>
      <c r="AB446" s="13"/>
      <c r="AC446" s="13"/>
      <c r="AD446" s="13"/>
      <c r="AE446" s="13"/>
      <c r="AF446" s="13"/>
      <c r="AG446" s="13"/>
      <c r="AH446" s="13"/>
      <c r="AI446" s="13"/>
      <c r="AJ446" s="13"/>
      <c r="AK446" s="13"/>
      <c r="AL446" s="13"/>
      <c r="AM446" s="13"/>
      <c r="AN446" s="13"/>
    </row>
    <row r="447" spans="21:40" ht="15" customHeight="1" x14ac:dyDescent="0.2">
      <c r="U447" s="13"/>
      <c r="V447" s="13"/>
      <c r="W447" s="13"/>
      <c r="X447" s="13"/>
      <c r="Y447" s="13"/>
      <c r="Z447" s="13"/>
      <c r="AA447" s="13"/>
      <c r="AB447" s="13"/>
      <c r="AC447" s="13"/>
      <c r="AD447" s="13"/>
      <c r="AE447" s="13"/>
      <c r="AF447" s="13"/>
      <c r="AG447" s="13"/>
      <c r="AH447" s="13"/>
      <c r="AI447" s="13"/>
      <c r="AJ447" s="13"/>
      <c r="AK447" s="13"/>
      <c r="AL447" s="13"/>
      <c r="AM447" s="13"/>
      <c r="AN447" s="13"/>
    </row>
    <row r="448" spans="21:40" ht="15" customHeight="1" x14ac:dyDescent="0.2">
      <c r="U448" s="13"/>
      <c r="V448" s="13"/>
      <c r="W448" s="13"/>
      <c r="X448" s="13"/>
      <c r="Y448" s="13"/>
      <c r="Z448" s="13"/>
      <c r="AA448" s="13"/>
      <c r="AB448" s="13"/>
      <c r="AC448" s="13"/>
      <c r="AD448" s="13"/>
      <c r="AE448" s="13"/>
      <c r="AF448" s="13"/>
      <c r="AG448" s="13"/>
      <c r="AH448" s="13"/>
      <c r="AI448" s="13"/>
      <c r="AJ448" s="13"/>
      <c r="AK448" s="13"/>
      <c r="AL448" s="13"/>
      <c r="AM448" s="13"/>
      <c r="AN448" s="13"/>
    </row>
    <row r="449" spans="21:40" ht="15" customHeight="1" x14ac:dyDescent="0.2">
      <c r="U449" s="13"/>
      <c r="V449" s="13"/>
      <c r="W449" s="13"/>
      <c r="X449" s="13"/>
      <c r="Y449" s="13"/>
      <c r="Z449" s="13"/>
      <c r="AA449" s="13"/>
      <c r="AB449" s="13"/>
      <c r="AC449" s="13"/>
      <c r="AD449" s="13"/>
      <c r="AE449" s="13"/>
      <c r="AF449" s="13"/>
      <c r="AG449" s="13"/>
      <c r="AH449" s="13"/>
      <c r="AI449" s="13"/>
      <c r="AJ449" s="13"/>
      <c r="AK449" s="13"/>
      <c r="AL449" s="13"/>
      <c r="AM449" s="13"/>
      <c r="AN449" s="13"/>
    </row>
    <row r="450" spans="21:40" ht="15" customHeight="1" x14ac:dyDescent="0.2">
      <c r="U450" s="13"/>
      <c r="V450" s="13"/>
      <c r="W450" s="13"/>
      <c r="X450" s="13"/>
      <c r="Y450" s="13"/>
      <c r="Z450" s="13"/>
      <c r="AA450" s="13"/>
      <c r="AB450" s="13"/>
      <c r="AC450" s="13"/>
      <c r="AD450" s="13"/>
      <c r="AE450" s="13"/>
      <c r="AF450" s="13"/>
      <c r="AG450" s="13"/>
      <c r="AH450" s="13"/>
      <c r="AI450" s="13"/>
      <c r="AJ450" s="13"/>
      <c r="AK450" s="13"/>
      <c r="AL450" s="13"/>
      <c r="AM450" s="13"/>
      <c r="AN450" s="13"/>
    </row>
    <row r="451" spans="21:40" ht="15" customHeight="1" x14ac:dyDescent="0.2">
      <c r="U451" s="13"/>
      <c r="V451" s="13"/>
      <c r="W451" s="13"/>
      <c r="X451" s="13"/>
      <c r="Y451" s="13"/>
      <c r="Z451" s="13"/>
      <c r="AA451" s="13"/>
      <c r="AB451" s="13"/>
      <c r="AC451" s="13"/>
      <c r="AD451" s="13"/>
      <c r="AE451" s="13"/>
      <c r="AF451" s="13"/>
      <c r="AG451" s="13"/>
      <c r="AH451" s="13"/>
      <c r="AI451" s="13"/>
      <c r="AJ451" s="13"/>
      <c r="AK451" s="13"/>
      <c r="AL451" s="13"/>
      <c r="AM451" s="13"/>
      <c r="AN451" s="13"/>
    </row>
    <row r="452" spans="21:40" ht="15" customHeight="1" x14ac:dyDescent="0.2">
      <c r="U452" s="13"/>
      <c r="V452" s="13"/>
      <c r="W452" s="13"/>
      <c r="X452" s="13"/>
      <c r="Y452" s="13"/>
      <c r="Z452" s="13"/>
      <c r="AA452" s="13"/>
      <c r="AB452" s="13"/>
      <c r="AC452" s="13"/>
      <c r="AD452" s="13"/>
      <c r="AE452" s="13"/>
      <c r="AF452" s="13"/>
      <c r="AG452" s="13"/>
      <c r="AH452" s="13"/>
      <c r="AI452" s="13"/>
      <c r="AJ452" s="13"/>
      <c r="AK452" s="13"/>
      <c r="AL452" s="13"/>
      <c r="AM452" s="13"/>
      <c r="AN452" s="13"/>
    </row>
    <row r="453" spans="21:40" ht="15" customHeight="1" x14ac:dyDescent="0.2">
      <c r="U453" s="13"/>
      <c r="V453" s="13"/>
      <c r="W453" s="13"/>
      <c r="X453" s="13"/>
      <c r="Y453" s="13"/>
      <c r="Z453" s="13"/>
      <c r="AA453" s="13"/>
      <c r="AB453" s="13"/>
      <c r="AC453" s="13"/>
      <c r="AD453" s="13"/>
      <c r="AE453" s="13"/>
      <c r="AF453" s="13"/>
      <c r="AG453" s="13"/>
      <c r="AH453" s="13"/>
      <c r="AI453" s="13"/>
      <c r="AJ453" s="13"/>
      <c r="AK453" s="13"/>
      <c r="AL453" s="13"/>
      <c r="AM453" s="13"/>
      <c r="AN453" s="13"/>
    </row>
    <row r="454" spans="21:40" ht="15" customHeight="1" x14ac:dyDescent="0.2">
      <c r="U454" s="13"/>
      <c r="V454" s="13"/>
      <c r="W454" s="13"/>
      <c r="X454" s="13"/>
      <c r="Y454" s="13"/>
      <c r="Z454" s="13"/>
      <c r="AA454" s="13"/>
      <c r="AB454" s="13"/>
      <c r="AC454" s="13"/>
      <c r="AD454" s="13"/>
      <c r="AE454" s="13"/>
      <c r="AF454" s="13"/>
      <c r="AG454" s="13"/>
      <c r="AH454" s="13"/>
      <c r="AI454" s="13"/>
      <c r="AJ454" s="13"/>
      <c r="AK454" s="13"/>
      <c r="AL454" s="13"/>
      <c r="AM454" s="13"/>
      <c r="AN454" s="13"/>
    </row>
    <row r="455" spans="21:40" ht="15" customHeight="1" x14ac:dyDescent="0.2">
      <c r="U455" s="13"/>
      <c r="V455" s="13"/>
      <c r="W455" s="13"/>
      <c r="X455" s="13"/>
      <c r="Y455" s="13"/>
      <c r="Z455" s="13"/>
      <c r="AA455" s="13"/>
      <c r="AB455" s="13"/>
      <c r="AC455" s="13"/>
      <c r="AD455" s="13"/>
      <c r="AE455" s="13"/>
      <c r="AF455" s="13"/>
      <c r="AG455" s="13"/>
      <c r="AH455" s="13"/>
      <c r="AI455" s="13"/>
      <c r="AJ455" s="13"/>
      <c r="AK455" s="13"/>
      <c r="AL455" s="13"/>
      <c r="AM455" s="13"/>
      <c r="AN455" s="13"/>
    </row>
    <row r="456" spans="21:40" ht="15" customHeight="1" x14ac:dyDescent="0.2">
      <c r="U456" s="13"/>
      <c r="V456" s="13"/>
      <c r="W456" s="13"/>
      <c r="X456" s="13"/>
      <c r="Y456" s="13"/>
      <c r="Z456" s="13"/>
      <c r="AA456" s="13"/>
      <c r="AB456" s="13"/>
      <c r="AC456" s="13"/>
      <c r="AD456" s="13"/>
      <c r="AE456" s="13"/>
      <c r="AF456" s="13"/>
      <c r="AG456" s="13"/>
      <c r="AH456" s="13"/>
      <c r="AI456" s="13"/>
      <c r="AJ456" s="13"/>
      <c r="AK456" s="13"/>
      <c r="AL456" s="13"/>
      <c r="AM456" s="13"/>
      <c r="AN456" s="13"/>
    </row>
    <row r="457" spans="21:40" ht="15" customHeight="1" x14ac:dyDescent="0.2">
      <c r="U457" s="13"/>
      <c r="V457" s="13"/>
      <c r="W457" s="13"/>
      <c r="X457" s="13"/>
      <c r="Y457" s="13"/>
      <c r="Z457" s="13"/>
      <c r="AA457" s="13"/>
      <c r="AB457" s="13"/>
      <c r="AC457" s="13"/>
      <c r="AD457" s="13"/>
      <c r="AE457" s="13"/>
      <c r="AF457" s="13"/>
      <c r="AG457" s="13"/>
      <c r="AH457" s="13"/>
      <c r="AI457" s="13"/>
      <c r="AJ457" s="13"/>
      <c r="AK457" s="13"/>
      <c r="AL457" s="13"/>
      <c r="AM457" s="13"/>
      <c r="AN457" s="13"/>
    </row>
    <row r="458" spans="21:40" ht="15" customHeight="1" x14ac:dyDescent="0.2">
      <c r="U458" s="13"/>
      <c r="V458" s="13"/>
      <c r="W458" s="13"/>
      <c r="X458" s="13"/>
      <c r="Y458" s="13"/>
      <c r="Z458" s="13"/>
      <c r="AA458" s="13"/>
      <c r="AB458" s="13"/>
      <c r="AC458" s="13"/>
      <c r="AD458" s="13"/>
      <c r="AE458" s="13"/>
      <c r="AF458" s="13"/>
      <c r="AG458" s="13"/>
      <c r="AH458" s="13"/>
      <c r="AI458" s="13"/>
      <c r="AJ458" s="13"/>
      <c r="AK458" s="13"/>
      <c r="AL458" s="13"/>
      <c r="AM458" s="13"/>
      <c r="AN458" s="13"/>
    </row>
    <row r="459" spans="21:40" ht="15" customHeight="1" x14ac:dyDescent="0.2">
      <c r="U459" s="13"/>
      <c r="V459" s="13"/>
      <c r="W459" s="13"/>
      <c r="X459" s="13"/>
      <c r="Y459" s="13"/>
      <c r="Z459" s="13"/>
      <c r="AA459" s="13"/>
      <c r="AB459" s="13"/>
      <c r="AC459" s="13"/>
      <c r="AD459" s="13"/>
      <c r="AE459" s="13"/>
      <c r="AF459" s="13"/>
      <c r="AG459" s="13"/>
      <c r="AH459" s="13"/>
      <c r="AI459" s="13"/>
      <c r="AJ459" s="13"/>
      <c r="AK459" s="13"/>
      <c r="AL459" s="13"/>
      <c r="AM459" s="13"/>
      <c r="AN459" s="13"/>
    </row>
    <row r="460" spans="21:40" ht="15" customHeight="1" x14ac:dyDescent="0.2">
      <c r="U460" s="13"/>
      <c r="V460" s="13"/>
      <c r="W460" s="13"/>
      <c r="X460" s="13"/>
      <c r="Y460" s="13"/>
      <c r="Z460" s="13"/>
      <c r="AA460" s="13"/>
      <c r="AB460" s="13"/>
      <c r="AC460" s="13"/>
      <c r="AD460" s="13"/>
      <c r="AE460" s="13"/>
      <c r="AF460" s="13"/>
      <c r="AG460" s="13"/>
      <c r="AH460" s="13"/>
      <c r="AI460" s="13"/>
      <c r="AJ460" s="13"/>
      <c r="AK460" s="13"/>
      <c r="AL460" s="13"/>
      <c r="AM460" s="13"/>
      <c r="AN460" s="13"/>
    </row>
    <row r="461" spans="21:40" ht="15" customHeight="1" x14ac:dyDescent="0.2">
      <c r="U461" s="13"/>
      <c r="V461" s="13"/>
      <c r="W461" s="13"/>
      <c r="X461" s="13"/>
      <c r="Y461" s="13"/>
      <c r="Z461" s="13"/>
      <c r="AA461" s="13"/>
      <c r="AB461" s="13"/>
      <c r="AC461" s="13"/>
      <c r="AD461" s="13"/>
      <c r="AE461" s="13"/>
      <c r="AF461" s="13"/>
      <c r="AG461" s="13"/>
      <c r="AH461" s="13"/>
      <c r="AI461" s="13"/>
      <c r="AJ461" s="13"/>
      <c r="AK461" s="13"/>
      <c r="AL461" s="13"/>
      <c r="AM461" s="13"/>
      <c r="AN461" s="13"/>
    </row>
    <row r="462" spans="21:40" ht="15" customHeight="1" x14ac:dyDescent="0.2">
      <c r="U462" s="13"/>
      <c r="V462" s="13"/>
      <c r="W462" s="13"/>
      <c r="X462" s="13"/>
      <c r="Y462" s="13"/>
      <c r="Z462" s="13"/>
      <c r="AA462" s="13"/>
      <c r="AB462" s="13"/>
      <c r="AC462" s="13"/>
      <c r="AD462" s="13"/>
      <c r="AE462" s="13"/>
      <c r="AF462" s="13"/>
      <c r="AG462" s="13"/>
      <c r="AH462" s="13"/>
      <c r="AI462" s="13"/>
      <c r="AJ462" s="13"/>
      <c r="AK462" s="13"/>
      <c r="AL462" s="13"/>
      <c r="AM462" s="13"/>
      <c r="AN462" s="13"/>
    </row>
    <row r="463" spans="21:40" ht="15" customHeight="1" x14ac:dyDescent="0.2">
      <c r="U463" s="13"/>
      <c r="V463" s="13"/>
      <c r="W463" s="13"/>
      <c r="X463" s="13"/>
      <c r="Y463" s="13"/>
      <c r="Z463" s="13"/>
      <c r="AA463" s="13"/>
      <c r="AB463" s="13"/>
      <c r="AC463" s="13"/>
      <c r="AD463" s="13"/>
      <c r="AE463" s="13"/>
      <c r="AF463" s="13"/>
      <c r="AG463" s="13"/>
      <c r="AH463" s="13"/>
      <c r="AI463" s="13"/>
      <c r="AJ463" s="13"/>
      <c r="AK463" s="13"/>
      <c r="AL463" s="13"/>
      <c r="AM463" s="13"/>
      <c r="AN463" s="13"/>
    </row>
    <row r="464" spans="21:40" ht="15" customHeight="1" x14ac:dyDescent="0.2">
      <c r="U464" s="13"/>
      <c r="V464" s="13"/>
      <c r="W464" s="13"/>
      <c r="X464" s="13"/>
      <c r="Y464" s="13"/>
      <c r="Z464" s="13"/>
      <c r="AA464" s="13"/>
      <c r="AB464" s="13"/>
      <c r="AC464" s="13"/>
      <c r="AD464" s="13"/>
      <c r="AE464" s="13"/>
      <c r="AF464" s="13"/>
      <c r="AG464" s="13"/>
      <c r="AH464" s="13"/>
      <c r="AI464" s="13"/>
      <c r="AJ464" s="13"/>
      <c r="AK464" s="13"/>
      <c r="AL464" s="13"/>
      <c r="AM464" s="13"/>
      <c r="AN464" s="13"/>
    </row>
    <row r="465" spans="21:40" ht="15" customHeight="1" x14ac:dyDescent="0.2">
      <c r="U465" s="13"/>
      <c r="V465" s="13"/>
      <c r="W465" s="13"/>
      <c r="X465" s="13"/>
      <c r="Y465" s="13"/>
      <c r="Z465" s="13"/>
      <c r="AA465" s="13"/>
      <c r="AB465" s="13"/>
      <c r="AC465" s="13"/>
      <c r="AD465" s="13"/>
      <c r="AE465" s="13"/>
      <c r="AF465" s="13"/>
      <c r="AG465" s="13"/>
      <c r="AH465" s="13"/>
      <c r="AI465" s="13"/>
      <c r="AJ465" s="13"/>
      <c r="AK465" s="13"/>
      <c r="AL465" s="13"/>
      <c r="AM465" s="13"/>
      <c r="AN465" s="13"/>
    </row>
    <row r="466" spans="21:40" ht="15" customHeight="1" x14ac:dyDescent="0.2">
      <c r="U466" s="13"/>
      <c r="V466" s="13"/>
      <c r="W466" s="13"/>
      <c r="X466" s="13"/>
      <c r="Y466" s="13"/>
      <c r="Z466" s="13"/>
      <c r="AA466" s="13"/>
      <c r="AB466" s="13"/>
      <c r="AC466" s="13"/>
      <c r="AD466" s="13"/>
      <c r="AE466" s="13"/>
      <c r="AF466" s="13"/>
      <c r="AG466" s="13"/>
      <c r="AH466" s="13"/>
      <c r="AI466" s="13"/>
      <c r="AJ466" s="13"/>
      <c r="AK466" s="13"/>
      <c r="AL466" s="13"/>
      <c r="AM466" s="13"/>
      <c r="AN466" s="13"/>
    </row>
  </sheetData>
  <sheetProtection selectLockedCells="1"/>
  <mergeCells count="136">
    <mergeCell ref="E28:E29"/>
    <mergeCell ref="F28:F29"/>
    <mergeCell ref="V34:AG34"/>
    <mergeCell ref="V37:AH37"/>
    <mergeCell ref="V14:X14"/>
    <mergeCell ref="Y14:AA14"/>
    <mergeCell ref="AB14:AD14"/>
    <mergeCell ref="AE14:AG14"/>
    <mergeCell ref="V15:X15"/>
    <mergeCell ref="Y15:AA15"/>
    <mergeCell ref="AB15:AD15"/>
    <mergeCell ref="AE15:AG15"/>
    <mergeCell ref="V16:X16"/>
    <mergeCell ref="Y16:AA16"/>
    <mergeCell ref="AB16:AD16"/>
    <mergeCell ref="AE16:AG16"/>
    <mergeCell ref="V17:X17"/>
    <mergeCell ref="Y17:AA17"/>
    <mergeCell ref="AB17:AD17"/>
    <mergeCell ref="AE17:AG17"/>
    <mergeCell ref="V18:X18"/>
    <mergeCell ref="Y18:AA18"/>
    <mergeCell ref="AB18:AD18"/>
    <mergeCell ref="AE18:AG18"/>
    <mergeCell ref="V22:X22"/>
    <mergeCell ref="Y22:AA22"/>
    <mergeCell ref="AB22:AD22"/>
    <mergeCell ref="AE22:AG22"/>
    <mergeCell ref="V23:X23"/>
    <mergeCell ref="Y23:AA23"/>
    <mergeCell ref="AB23:AD23"/>
    <mergeCell ref="AE23:AG23"/>
    <mergeCell ref="V24:X24"/>
    <mergeCell ref="Y24:AA24"/>
    <mergeCell ref="AB19:AD19"/>
    <mergeCell ref="AE19:AG19"/>
    <mergeCell ref="V20:X20"/>
    <mergeCell ref="Y20:AA20"/>
    <mergeCell ref="AB20:AD20"/>
    <mergeCell ref="AE20:AG20"/>
    <mergeCell ref="V21:X21"/>
    <mergeCell ref="Y21:AA21"/>
    <mergeCell ref="AB21:AD21"/>
    <mergeCell ref="AE21:AG21"/>
    <mergeCell ref="C2:AM2"/>
    <mergeCell ref="C3:AM3"/>
    <mergeCell ref="B11:B40"/>
    <mergeCell ref="C5:AF5"/>
    <mergeCell ref="C6:AN6"/>
    <mergeCell ref="C8:AN8"/>
    <mergeCell ref="B9:C10"/>
    <mergeCell ref="H10:I10"/>
    <mergeCell ref="AN2:AN5"/>
    <mergeCell ref="B2:B5"/>
    <mergeCell ref="T10:T11"/>
    <mergeCell ref="P10:Q10"/>
    <mergeCell ref="L10:M10"/>
    <mergeCell ref="H9:U9"/>
    <mergeCell ref="R10:S10"/>
    <mergeCell ref="N10:O10"/>
    <mergeCell ref="J10:K10"/>
    <mergeCell ref="C4:AM4"/>
    <mergeCell ref="D9:G10"/>
    <mergeCell ref="AG5:AM5"/>
    <mergeCell ref="V9:AL10"/>
    <mergeCell ref="U10:U11"/>
    <mergeCell ref="V19:X19"/>
    <mergeCell ref="Y19:AA19"/>
    <mergeCell ref="C7:AN7"/>
    <mergeCell ref="V12:X12"/>
    <mergeCell ref="Y12:AA12"/>
    <mergeCell ref="AB12:AD12"/>
    <mergeCell ref="AE12:AG12"/>
    <mergeCell ref="V13:X13"/>
    <mergeCell ref="Y13:AA13"/>
    <mergeCell ref="AB13:AD13"/>
    <mergeCell ref="AE13:AG13"/>
    <mergeCell ref="AM9:AN10"/>
    <mergeCell ref="AB24:AD24"/>
    <mergeCell ref="AE24:AG24"/>
    <mergeCell ref="V25:X25"/>
    <mergeCell ref="Y25:AA25"/>
    <mergeCell ref="AB25:AD25"/>
    <mergeCell ref="AE25:AG25"/>
    <mergeCell ref="V26:X26"/>
    <mergeCell ref="Y26:AA26"/>
    <mergeCell ref="AB26:AD26"/>
    <mergeCell ref="AE26:AG26"/>
    <mergeCell ref="V27:X27"/>
    <mergeCell ref="Y27:AA27"/>
    <mergeCell ref="AB27:AD27"/>
    <mergeCell ref="AE27:AG27"/>
    <mergeCell ref="V29:X29"/>
    <mergeCell ref="Y29:AA29"/>
    <mergeCell ref="AB29:AD29"/>
    <mergeCell ref="AE29:AG29"/>
    <mergeCell ref="V28:X28"/>
    <mergeCell ref="Y28:AA28"/>
    <mergeCell ref="AB28:AD28"/>
    <mergeCell ref="AE28:AG28"/>
    <mergeCell ref="V30:X30"/>
    <mergeCell ref="Y30:AA30"/>
    <mergeCell ref="AB30:AD30"/>
    <mergeCell ref="AE30:AG30"/>
    <mergeCell ref="V31:X31"/>
    <mergeCell ref="Y31:AA31"/>
    <mergeCell ref="AB31:AD31"/>
    <mergeCell ref="AE31:AG31"/>
    <mergeCell ref="V32:X32"/>
    <mergeCell ref="Y32:AA32"/>
    <mergeCell ref="AB32:AD32"/>
    <mergeCell ref="AE32:AG32"/>
    <mergeCell ref="V40:X40"/>
    <mergeCell ref="Y40:AA40"/>
    <mergeCell ref="AB40:AD40"/>
    <mergeCell ref="AE40:AG40"/>
    <mergeCell ref="V38:X38"/>
    <mergeCell ref="Y38:AA38"/>
    <mergeCell ref="AB38:AD38"/>
    <mergeCell ref="AE38:AG38"/>
    <mergeCell ref="V39:X39"/>
    <mergeCell ref="Y39:AA39"/>
    <mergeCell ref="AB39:AD39"/>
    <mergeCell ref="AE39:AG39"/>
    <mergeCell ref="V33:X33"/>
    <mergeCell ref="Y33:AA33"/>
    <mergeCell ref="AB33:AD33"/>
    <mergeCell ref="AE33:AG33"/>
    <mergeCell ref="V35:X35"/>
    <mergeCell ref="Y35:AA35"/>
    <mergeCell ref="AB35:AD35"/>
    <mergeCell ref="AE35:AG35"/>
    <mergeCell ref="V36:X36"/>
    <mergeCell ref="Y36:AA36"/>
    <mergeCell ref="AB36:AD36"/>
    <mergeCell ref="AE36:AG36"/>
  </mergeCells>
  <phoneticPr fontId="3" type="noConversion"/>
  <dataValidations count="1">
    <dataValidation type="list" allowBlank="1" showInputMessage="1" showErrorMessage="1" sqref="H12:H40">
      <formula1>$AT$2:$AT$5</formula1>
    </dataValidation>
  </dataValidations>
  <printOptions horizontalCentered="1" verticalCentered="1"/>
  <pageMargins left="0.15748031496062992" right="7.874015748031496E-2" top="3.937007874015748E-2" bottom="3.937007874015748E-2" header="0" footer="0"/>
  <pageSetup scale="22" orientation="landscape" r:id="rId1"/>
  <headerFooter scaleWithDoc="0">
    <oddFooter>&amp;R&amp;11Página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workbookViewId="0">
      <selection activeCell="C10" sqref="C10"/>
    </sheetView>
  </sheetViews>
  <sheetFormatPr baseColWidth="10" defaultColWidth="9.140625" defaultRowHeight="12.75" x14ac:dyDescent="0.2"/>
  <cols>
    <col min="1" max="1" width="9.140625" style="4"/>
    <col min="2" max="2" width="11.5703125" style="4" bestFit="1" customWidth="1"/>
    <col min="3" max="3" width="24" style="4" bestFit="1" customWidth="1"/>
    <col min="4" max="16384" width="9.140625" style="4"/>
  </cols>
  <sheetData>
    <row r="1" spans="1:3" x14ac:dyDescent="0.2">
      <c r="A1" s="3" t="s">
        <v>765</v>
      </c>
      <c r="B1" s="1" t="s">
        <v>758</v>
      </c>
      <c r="C1" s="1" t="s">
        <v>766</v>
      </c>
    </row>
    <row r="2" spans="1:3" x14ac:dyDescent="0.2">
      <c r="A2" s="2">
        <v>1</v>
      </c>
      <c r="B2" s="2">
        <v>1</v>
      </c>
      <c r="C2" s="2" t="s">
        <v>767</v>
      </c>
    </row>
    <row r="3" spans="1:3" x14ac:dyDescent="0.2">
      <c r="A3" s="2">
        <v>2</v>
      </c>
      <c r="B3" s="2">
        <v>11</v>
      </c>
      <c r="C3" s="2" t="s">
        <v>768</v>
      </c>
    </row>
    <row r="4" spans="1:3" x14ac:dyDescent="0.2">
      <c r="A4" s="2">
        <v>3</v>
      </c>
      <c r="B4" s="2">
        <v>11</v>
      </c>
      <c r="C4" s="2" t="s">
        <v>769</v>
      </c>
    </row>
    <row r="5" spans="1:3" x14ac:dyDescent="0.2">
      <c r="A5" s="2">
        <v>9</v>
      </c>
      <c r="B5" s="2">
        <v>1</v>
      </c>
      <c r="C5" s="2" t="s">
        <v>770</v>
      </c>
    </row>
    <row r="6" spans="1:3" x14ac:dyDescent="0.2">
      <c r="A6" s="2">
        <v>10</v>
      </c>
      <c r="B6" s="2">
        <v>1</v>
      </c>
      <c r="C6" s="2" t="s">
        <v>771</v>
      </c>
    </row>
    <row r="7" spans="1:3" x14ac:dyDescent="0.2">
      <c r="A7" s="2">
        <v>11</v>
      </c>
      <c r="B7" s="2">
        <v>1</v>
      </c>
      <c r="C7" s="2" t="s">
        <v>772</v>
      </c>
    </row>
    <row r="8" spans="1:3" x14ac:dyDescent="0.2">
      <c r="A8" s="2">
        <v>12</v>
      </c>
      <c r="B8" s="2">
        <v>1</v>
      </c>
      <c r="C8" s="2" t="s">
        <v>773</v>
      </c>
    </row>
    <row r="9" spans="1:3" x14ac:dyDescent="0.2">
      <c r="A9" s="2">
        <v>13</v>
      </c>
      <c r="B9" s="2">
        <v>1</v>
      </c>
      <c r="C9" s="2" t="s">
        <v>774</v>
      </c>
    </row>
    <row r="10" spans="1:3" x14ac:dyDescent="0.2">
      <c r="A10" s="2">
        <v>14</v>
      </c>
      <c r="B10" s="2">
        <v>1</v>
      </c>
      <c r="C10" s="2" t="s">
        <v>775</v>
      </c>
    </row>
    <row r="11" spans="1:3" x14ac:dyDescent="0.2">
      <c r="A11" s="2">
        <v>15</v>
      </c>
      <c r="B11" s="2">
        <v>1</v>
      </c>
      <c r="C11" s="2" t="s">
        <v>776</v>
      </c>
    </row>
    <row r="12" spans="1:3" x14ac:dyDescent="0.2">
      <c r="A12" s="2">
        <v>16</v>
      </c>
      <c r="B12" s="2">
        <v>1</v>
      </c>
      <c r="C12" s="2" t="s">
        <v>777</v>
      </c>
    </row>
    <row r="13" spans="1:3" x14ac:dyDescent="0.2">
      <c r="A13" s="2">
        <v>17</v>
      </c>
      <c r="B13" s="2">
        <v>11</v>
      </c>
      <c r="C13" s="2" t="s">
        <v>778</v>
      </c>
    </row>
    <row r="14" spans="1:3" x14ac:dyDescent="0.2">
      <c r="A14" s="2">
        <v>18</v>
      </c>
      <c r="B14" s="2">
        <v>11</v>
      </c>
      <c r="C14" s="2" t="s">
        <v>779</v>
      </c>
    </row>
    <row r="15" spans="1:3" x14ac:dyDescent="0.2">
      <c r="A15" s="2">
        <v>19</v>
      </c>
      <c r="B15" s="2">
        <v>11</v>
      </c>
      <c r="C15" s="2" t="s">
        <v>780</v>
      </c>
    </row>
    <row r="16" spans="1:3" x14ac:dyDescent="0.2">
      <c r="A16" s="2">
        <v>20</v>
      </c>
      <c r="B16" s="2">
        <v>11</v>
      </c>
      <c r="C16" s="2" t="s">
        <v>781</v>
      </c>
    </row>
    <row r="17" spans="1:3" x14ac:dyDescent="0.2">
      <c r="A17" s="2">
        <v>21</v>
      </c>
      <c r="B17" s="2">
        <v>12</v>
      </c>
      <c r="C17" s="2" t="s">
        <v>782</v>
      </c>
    </row>
    <row r="18" spans="1:3" x14ac:dyDescent="0.2">
      <c r="A18" s="2">
        <v>22</v>
      </c>
      <c r="B18" s="2">
        <v>12</v>
      </c>
      <c r="C18" s="2" t="s">
        <v>783</v>
      </c>
    </row>
    <row r="19" spans="1:3" x14ac:dyDescent="0.2">
      <c r="A19" s="2">
        <v>23</v>
      </c>
      <c r="B19" s="2">
        <v>11</v>
      </c>
      <c r="C19" s="2" t="s">
        <v>784</v>
      </c>
    </row>
    <row r="20" spans="1:3" x14ac:dyDescent="0.2">
      <c r="A20" s="2">
        <v>24</v>
      </c>
      <c r="B20" s="2">
        <v>11</v>
      </c>
      <c r="C20" s="2" t="s">
        <v>785</v>
      </c>
    </row>
    <row r="21" spans="1:3" x14ac:dyDescent="0.2">
      <c r="A21" s="2">
        <v>25</v>
      </c>
      <c r="B21" s="2">
        <v>11</v>
      </c>
      <c r="C21" s="2" t="s">
        <v>786</v>
      </c>
    </row>
    <row r="22" spans="1:3" x14ac:dyDescent="0.2">
      <c r="A22" s="2">
        <v>26</v>
      </c>
      <c r="B22" s="2">
        <v>10</v>
      </c>
      <c r="C22" s="2" t="s">
        <v>787</v>
      </c>
    </row>
    <row r="23" spans="1:3" x14ac:dyDescent="0.2">
      <c r="A23" s="2">
        <v>27</v>
      </c>
      <c r="B23" s="2">
        <v>11</v>
      </c>
      <c r="C23" s="2" t="s">
        <v>761</v>
      </c>
    </row>
    <row r="24" spans="1:3" x14ac:dyDescent="0.2">
      <c r="A24" s="2">
        <v>28</v>
      </c>
      <c r="B24" s="2">
        <v>11</v>
      </c>
      <c r="C24" s="2" t="s">
        <v>788</v>
      </c>
    </row>
    <row r="25" spans="1:3" x14ac:dyDescent="0.2">
      <c r="A25" s="2">
        <v>29</v>
      </c>
      <c r="B25" s="2">
        <v>10</v>
      </c>
      <c r="C25" s="2" t="s">
        <v>789</v>
      </c>
    </row>
    <row r="26" spans="1:3" x14ac:dyDescent="0.2">
      <c r="A26" s="2">
        <v>30</v>
      </c>
      <c r="B26" s="2">
        <v>10</v>
      </c>
      <c r="C26" s="2" t="s">
        <v>790</v>
      </c>
    </row>
    <row r="27" spans="1:3" x14ac:dyDescent="0.2">
      <c r="A27" s="2">
        <v>31</v>
      </c>
      <c r="B27" s="2">
        <v>10</v>
      </c>
      <c r="C27" s="2" t="s">
        <v>791</v>
      </c>
    </row>
    <row r="28" spans="1:3" x14ac:dyDescent="0.2">
      <c r="A28" s="2">
        <v>32</v>
      </c>
      <c r="B28" s="2">
        <v>4</v>
      </c>
      <c r="C28" s="2" t="s">
        <v>792</v>
      </c>
    </row>
    <row r="29" spans="1:3" x14ac:dyDescent="0.2">
      <c r="A29" s="2">
        <v>33</v>
      </c>
      <c r="B29" s="2">
        <v>4</v>
      </c>
      <c r="C29" s="2" t="s">
        <v>793</v>
      </c>
    </row>
    <row r="30" spans="1:3" x14ac:dyDescent="0.2">
      <c r="A30" s="2">
        <v>34</v>
      </c>
      <c r="B30" s="2">
        <v>4</v>
      </c>
      <c r="C30" s="2" t="s">
        <v>794</v>
      </c>
    </row>
    <row r="31" spans="1:3" x14ac:dyDescent="0.2">
      <c r="A31" s="2">
        <v>35</v>
      </c>
      <c r="B31" s="2">
        <v>15</v>
      </c>
      <c r="C31" s="2" t="s">
        <v>795</v>
      </c>
    </row>
    <row r="32" spans="1:3" x14ac:dyDescent="0.2">
      <c r="A32" s="2">
        <v>36</v>
      </c>
      <c r="B32" s="2">
        <v>18</v>
      </c>
      <c r="C32" s="2" t="s">
        <v>796</v>
      </c>
    </row>
    <row r="33" spans="1:3" x14ac:dyDescent="0.2">
      <c r="A33" s="2">
        <v>37</v>
      </c>
      <c r="B33" s="2">
        <v>14</v>
      </c>
      <c r="C33" s="2" t="s">
        <v>797</v>
      </c>
    </row>
    <row r="34" spans="1:3" x14ac:dyDescent="0.2">
      <c r="A34" s="2">
        <v>38</v>
      </c>
      <c r="B34" s="2">
        <v>15</v>
      </c>
      <c r="C34" s="2" t="s">
        <v>798</v>
      </c>
    </row>
    <row r="35" spans="1:3" x14ac:dyDescent="0.2">
      <c r="A35" s="2">
        <v>39</v>
      </c>
      <c r="B35" s="2">
        <v>18</v>
      </c>
      <c r="C35" s="2" t="s">
        <v>799</v>
      </c>
    </row>
    <row r="36" spans="1:3" x14ac:dyDescent="0.2">
      <c r="A36" s="2">
        <v>40</v>
      </c>
      <c r="B36" s="2">
        <v>16</v>
      </c>
      <c r="C36" s="2" t="s">
        <v>800</v>
      </c>
    </row>
    <row r="37" spans="1:3" x14ac:dyDescent="0.2">
      <c r="A37" s="2">
        <v>41</v>
      </c>
      <c r="B37" s="2">
        <v>16</v>
      </c>
      <c r="C37" s="2" t="s">
        <v>801</v>
      </c>
    </row>
    <row r="38" spans="1:3" x14ac:dyDescent="0.2">
      <c r="A38" s="2">
        <v>42</v>
      </c>
      <c r="B38" s="2">
        <v>6</v>
      </c>
      <c r="C38" s="2" t="s">
        <v>802</v>
      </c>
    </row>
    <row r="39" spans="1:3" x14ac:dyDescent="0.2">
      <c r="A39" s="2">
        <v>43</v>
      </c>
      <c r="B39" s="2">
        <v>16</v>
      </c>
      <c r="C39" s="2" t="s">
        <v>803</v>
      </c>
    </row>
    <row r="40" spans="1:3" x14ac:dyDescent="0.2">
      <c r="A40" s="2">
        <v>44</v>
      </c>
      <c r="B40" s="2">
        <v>8</v>
      </c>
      <c r="C40" s="2" t="s">
        <v>804</v>
      </c>
    </row>
    <row r="41" spans="1:3" x14ac:dyDescent="0.2">
      <c r="A41" s="2">
        <v>45</v>
      </c>
      <c r="B41" s="2">
        <v>8</v>
      </c>
      <c r="C41" s="2" t="s">
        <v>805</v>
      </c>
    </row>
    <row r="42" spans="1:3" x14ac:dyDescent="0.2">
      <c r="A42" s="2">
        <v>46</v>
      </c>
      <c r="B42" s="2">
        <v>8</v>
      </c>
      <c r="C42" s="2" t="s">
        <v>806</v>
      </c>
    </row>
    <row r="43" spans="1:3" x14ac:dyDescent="0.2">
      <c r="A43" s="2">
        <v>47</v>
      </c>
      <c r="B43" s="2">
        <v>8</v>
      </c>
      <c r="C43" s="2" t="s">
        <v>807</v>
      </c>
    </row>
    <row r="44" spans="1:3" x14ac:dyDescent="0.2">
      <c r="A44" s="2">
        <v>48</v>
      </c>
      <c r="B44" s="2">
        <v>8</v>
      </c>
      <c r="C44" s="2" t="s">
        <v>808</v>
      </c>
    </row>
    <row r="45" spans="1:3" x14ac:dyDescent="0.2">
      <c r="A45" s="2">
        <v>49</v>
      </c>
      <c r="B45" s="2">
        <v>7</v>
      </c>
      <c r="C45" s="2" t="s">
        <v>809</v>
      </c>
    </row>
    <row r="46" spans="1:3" x14ac:dyDescent="0.2">
      <c r="A46" s="2">
        <v>50</v>
      </c>
      <c r="B46" s="2">
        <v>4</v>
      </c>
      <c r="C46" s="2" t="s">
        <v>810</v>
      </c>
    </row>
    <row r="47" spans="1:3" x14ac:dyDescent="0.2">
      <c r="A47" s="2">
        <v>51</v>
      </c>
      <c r="B47" s="2">
        <v>4</v>
      </c>
      <c r="C47" s="2" t="s">
        <v>811</v>
      </c>
    </row>
    <row r="48" spans="1:3" x14ac:dyDescent="0.2">
      <c r="A48" s="2">
        <v>52</v>
      </c>
      <c r="B48" s="2">
        <v>5</v>
      </c>
      <c r="C48" s="2" t="s">
        <v>812</v>
      </c>
    </row>
    <row r="49" spans="1:3" x14ac:dyDescent="0.2">
      <c r="A49" s="2">
        <v>53</v>
      </c>
      <c r="B49" s="2">
        <v>18</v>
      </c>
      <c r="C49" s="2" t="s">
        <v>813</v>
      </c>
    </row>
    <row r="50" spans="1:3" x14ac:dyDescent="0.2">
      <c r="A50" s="2">
        <v>54</v>
      </c>
      <c r="B50" s="2">
        <v>18</v>
      </c>
      <c r="C50" s="2" t="s">
        <v>814</v>
      </c>
    </row>
    <row r="51" spans="1:3" x14ac:dyDescent="0.2">
      <c r="A51" s="2">
        <v>55</v>
      </c>
      <c r="B51" s="2">
        <v>18</v>
      </c>
      <c r="C51" s="2" t="s">
        <v>815</v>
      </c>
    </row>
    <row r="52" spans="1:3" x14ac:dyDescent="0.2">
      <c r="A52" s="2">
        <v>56</v>
      </c>
      <c r="B52" s="2">
        <v>5</v>
      </c>
      <c r="C52" s="2" t="s">
        <v>816</v>
      </c>
    </row>
    <row r="53" spans="1:3" x14ac:dyDescent="0.2">
      <c r="A53" s="2">
        <v>57</v>
      </c>
      <c r="B53" s="2">
        <v>5</v>
      </c>
      <c r="C53" s="2" t="s">
        <v>817</v>
      </c>
    </row>
    <row r="54" spans="1:3" x14ac:dyDescent="0.2">
      <c r="A54" s="2">
        <v>58</v>
      </c>
      <c r="B54" s="2">
        <v>5</v>
      </c>
      <c r="C54" s="2" t="s">
        <v>818</v>
      </c>
    </row>
    <row r="55" spans="1:3" x14ac:dyDescent="0.2">
      <c r="A55" s="2">
        <v>59</v>
      </c>
      <c r="B55" s="2">
        <v>5</v>
      </c>
      <c r="C55" s="2" t="s">
        <v>819</v>
      </c>
    </row>
    <row r="56" spans="1:3" x14ac:dyDescent="0.2">
      <c r="A56" s="2">
        <v>60</v>
      </c>
      <c r="B56" s="2">
        <v>5</v>
      </c>
      <c r="C56" s="2" t="s">
        <v>820</v>
      </c>
    </row>
    <row r="57" spans="1:3" x14ac:dyDescent="0.2">
      <c r="A57" s="2">
        <v>61</v>
      </c>
      <c r="B57" s="2">
        <v>5</v>
      </c>
      <c r="C57" s="2" t="s">
        <v>821</v>
      </c>
    </row>
    <row r="58" spans="1:3" x14ac:dyDescent="0.2">
      <c r="A58" s="2">
        <v>62</v>
      </c>
      <c r="B58" s="2">
        <v>6</v>
      </c>
      <c r="C58" s="2" t="s">
        <v>760</v>
      </c>
    </row>
    <row r="59" spans="1:3" x14ac:dyDescent="0.2">
      <c r="A59" s="2">
        <v>63</v>
      </c>
      <c r="B59" s="2">
        <v>19</v>
      </c>
      <c r="C59" s="2" t="s">
        <v>822</v>
      </c>
    </row>
    <row r="60" spans="1:3" x14ac:dyDescent="0.2">
      <c r="A60" s="2">
        <v>64</v>
      </c>
      <c r="B60" s="2">
        <v>19</v>
      </c>
      <c r="C60" s="2" t="s">
        <v>823</v>
      </c>
    </row>
    <row r="61" spans="1:3" x14ac:dyDescent="0.2">
      <c r="A61" s="2">
        <v>65</v>
      </c>
      <c r="B61" s="2">
        <v>19</v>
      </c>
      <c r="C61" s="2" t="s">
        <v>824</v>
      </c>
    </row>
    <row r="62" spans="1:3" x14ac:dyDescent="0.2">
      <c r="A62" s="2">
        <v>66</v>
      </c>
      <c r="B62" s="2">
        <v>19</v>
      </c>
      <c r="C62" s="2" t="s">
        <v>825</v>
      </c>
    </row>
    <row r="63" spans="1:3" x14ac:dyDescent="0.2">
      <c r="A63" s="2">
        <v>67</v>
      </c>
      <c r="B63" s="2">
        <v>19</v>
      </c>
      <c r="C63" s="2" t="s">
        <v>826</v>
      </c>
    </row>
    <row r="64" spans="1:3" x14ac:dyDescent="0.2">
      <c r="A64" s="2">
        <v>68</v>
      </c>
      <c r="B64" s="2">
        <v>19</v>
      </c>
      <c r="C64" s="2" t="s">
        <v>827</v>
      </c>
    </row>
    <row r="65" spans="1:3" x14ac:dyDescent="0.2">
      <c r="A65" s="2">
        <v>69</v>
      </c>
      <c r="B65" s="2">
        <v>19</v>
      </c>
      <c r="C65" s="2" t="s">
        <v>828</v>
      </c>
    </row>
    <row r="66" spans="1:3" x14ac:dyDescent="0.2">
      <c r="A66" s="2">
        <v>70</v>
      </c>
      <c r="B66" s="2">
        <v>19</v>
      </c>
      <c r="C66" s="2" t="s">
        <v>829</v>
      </c>
    </row>
    <row r="67" spans="1:3" x14ac:dyDescent="0.2">
      <c r="A67" s="2">
        <v>71</v>
      </c>
      <c r="B67" s="2">
        <v>11</v>
      </c>
      <c r="C67" s="2" t="s">
        <v>830</v>
      </c>
    </row>
    <row r="68" spans="1:3" x14ac:dyDescent="0.2">
      <c r="A68" s="2">
        <v>72</v>
      </c>
      <c r="B68" s="2">
        <v>10</v>
      </c>
      <c r="C68" s="2" t="s">
        <v>831</v>
      </c>
    </row>
    <row r="69" spans="1:3" x14ac:dyDescent="0.2">
      <c r="A69" s="2">
        <v>73</v>
      </c>
      <c r="B69" s="2">
        <v>10</v>
      </c>
      <c r="C69" s="2" t="s">
        <v>832</v>
      </c>
    </row>
    <row r="70" spans="1:3" x14ac:dyDescent="0.2">
      <c r="A70" s="2">
        <v>74</v>
      </c>
      <c r="B70" s="2">
        <v>10</v>
      </c>
      <c r="C70" s="2" t="s">
        <v>833</v>
      </c>
    </row>
    <row r="71" spans="1:3" x14ac:dyDescent="0.2">
      <c r="A71" s="2">
        <v>75</v>
      </c>
      <c r="B71" s="2">
        <v>9</v>
      </c>
      <c r="C71" s="2" t="s">
        <v>834</v>
      </c>
    </row>
    <row r="72" spans="1:3" x14ac:dyDescent="0.2">
      <c r="A72" s="2">
        <v>76</v>
      </c>
      <c r="B72" s="2">
        <v>9</v>
      </c>
      <c r="C72" s="2" t="s">
        <v>835</v>
      </c>
    </row>
    <row r="73" spans="1:3" x14ac:dyDescent="0.2">
      <c r="A73" s="2">
        <v>77</v>
      </c>
      <c r="B73" s="2">
        <v>9</v>
      </c>
      <c r="C73" s="2" t="s">
        <v>836</v>
      </c>
    </row>
    <row r="74" spans="1:3" x14ac:dyDescent="0.2">
      <c r="A74" s="2">
        <v>78</v>
      </c>
      <c r="B74" s="2">
        <v>8</v>
      </c>
      <c r="C74" s="2" t="s">
        <v>837</v>
      </c>
    </row>
    <row r="75" spans="1:3" x14ac:dyDescent="0.2">
      <c r="A75" s="2">
        <v>79</v>
      </c>
      <c r="B75" s="2">
        <v>8</v>
      </c>
      <c r="C75" s="2" t="s">
        <v>838</v>
      </c>
    </row>
    <row r="76" spans="1:3" x14ac:dyDescent="0.2">
      <c r="A76" s="2">
        <v>80</v>
      </c>
      <c r="B76" s="2">
        <v>8</v>
      </c>
      <c r="C76" s="2" t="s">
        <v>839</v>
      </c>
    </row>
    <row r="77" spans="1:3" x14ac:dyDescent="0.2">
      <c r="A77" s="2">
        <v>81</v>
      </c>
      <c r="B77" s="2">
        <v>8</v>
      </c>
      <c r="C77" s="2" t="s">
        <v>840</v>
      </c>
    </row>
    <row r="78" spans="1:3" x14ac:dyDescent="0.2">
      <c r="A78" s="2">
        <v>82</v>
      </c>
      <c r="B78" s="2">
        <v>8</v>
      </c>
      <c r="C78" s="2" t="s">
        <v>841</v>
      </c>
    </row>
    <row r="79" spans="1:3" x14ac:dyDescent="0.2">
      <c r="A79" s="2">
        <v>83</v>
      </c>
      <c r="B79" s="2">
        <v>8</v>
      </c>
      <c r="C79" s="2" t="s">
        <v>842</v>
      </c>
    </row>
    <row r="80" spans="1:3" x14ac:dyDescent="0.2">
      <c r="A80" s="2">
        <v>84</v>
      </c>
      <c r="B80" s="2">
        <v>7</v>
      </c>
      <c r="C80" s="2" t="s">
        <v>843</v>
      </c>
    </row>
    <row r="81" spans="1:3" x14ac:dyDescent="0.2">
      <c r="A81" s="2">
        <v>85</v>
      </c>
      <c r="B81" s="2">
        <v>7</v>
      </c>
      <c r="C81" s="2" t="s">
        <v>844</v>
      </c>
    </row>
    <row r="82" spans="1:3" x14ac:dyDescent="0.2">
      <c r="A82" s="2">
        <v>86</v>
      </c>
      <c r="B82" s="2">
        <v>7</v>
      </c>
      <c r="C82" s="2" t="s">
        <v>845</v>
      </c>
    </row>
    <row r="83" spans="1:3" x14ac:dyDescent="0.2">
      <c r="A83" s="2">
        <v>87</v>
      </c>
      <c r="B83" s="2">
        <v>7</v>
      </c>
      <c r="C83" s="2" t="s">
        <v>846</v>
      </c>
    </row>
    <row r="84" spans="1:3" x14ac:dyDescent="0.2">
      <c r="A84" s="2">
        <v>88</v>
      </c>
      <c r="B84" s="2">
        <v>2</v>
      </c>
      <c r="C84" s="2" t="s">
        <v>847</v>
      </c>
    </row>
    <row r="85" spans="1:3" x14ac:dyDescent="0.2">
      <c r="A85" s="2">
        <v>89</v>
      </c>
      <c r="B85" s="2">
        <v>2</v>
      </c>
      <c r="C85" s="2" t="s">
        <v>848</v>
      </c>
    </row>
    <row r="86" spans="1:3" x14ac:dyDescent="0.2">
      <c r="A86" s="2">
        <v>90</v>
      </c>
      <c r="B86" s="2">
        <v>2</v>
      </c>
      <c r="C86" s="2" t="s">
        <v>849</v>
      </c>
    </row>
    <row r="87" spans="1:3" x14ac:dyDescent="0.2">
      <c r="A87" s="2">
        <v>91</v>
      </c>
      <c r="B87" s="2">
        <v>3</v>
      </c>
      <c r="C87" s="2" t="s">
        <v>850</v>
      </c>
    </row>
    <row r="88" spans="1:3" x14ac:dyDescent="0.2">
      <c r="A88" s="2">
        <v>92</v>
      </c>
      <c r="B88" s="2">
        <v>3</v>
      </c>
      <c r="C88" s="2" t="s">
        <v>851</v>
      </c>
    </row>
    <row r="89" spans="1:3" x14ac:dyDescent="0.2">
      <c r="A89" s="2">
        <v>93</v>
      </c>
      <c r="B89" s="2">
        <v>3</v>
      </c>
      <c r="C89" s="2" t="s">
        <v>852</v>
      </c>
    </row>
    <row r="90" spans="1:3" x14ac:dyDescent="0.2">
      <c r="A90" s="2">
        <v>94</v>
      </c>
      <c r="B90" s="2">
        <v>17</v>
      </c>
      <c r="C90" s="2" t="s">
        <v>764</v>
      </c>
    </row>
    <row r="91" spans="1:3" x14ac:dyDescent="0.2">
      <c r="A91" s="2">
        <v>95</v>
      </c>
      <c r="B91" s="2">
        <v>3</v>
      </c>
      <c r="C91" s="2" t="s">
        <v>853</v>
      </c>
    </row>
    <row r="92" spans="1:3" x14ac:dyDescent="0.2">
      <c r="A92" s="2">
        <v>96</v>
      </c>
      <c r="B92" s="2">
        <v>3</v>
      </c>
      <c r="C92" s="2" t="s">
        <v>854</v>
      </c>
    </row>
    <row r="93" spans="1:3" x14ac:dyDescent="0.2">
      <c r="A93" s="2">
        <v>97</v>
      </c>
      <c r="B93" s="2">
        <v>2</v>
      </c>
      <c r="C93" s="2" t="s">
        <v>855</v>
      </c>
    </row>
    <row r="94" spans="1:3" x14ac:dyDescent="0.2">
      <c r="A94" s="2">
        <v>98</v>
      </c>
      <c r="B94" s="2">
        <v>12</v>
      </c>
      <c r="C94" s="2" t="s">
        <v>856</v>
      </c>
    </row>
    <row r="95" spans="1:3" x14ac:dyDescent="0.2">
      <c r="A95" s="2">
        <v>99</v>
      </c>
      <c r="B95" s="2">
        <v>2</v>
      </c>
      <c r="C95" s="2" t="s">
        <v>759</v>
      </c>
    </row>
    <row r="96" spans="1:3" x14ac:dyDescent="0.2">
      <c r="A96" s="2">
        <v>100</v>
      </c>
      <c r="B96" s="2">
        <v>13</v>
      </c>
      <c r="C96" s="2" t="s">
        <v>857</v>
      </c>
    </row>
    <row r="97" spans="1:3" x14ac:dyDescent="0.2">
      <c r="A97" s="2">
        <v>101</v>
      </c>
      <c r="B97" s="2">
        <v>13</v>
      </c>
      <c r="C97" s="2" t="s">
        <v>762</v>
      </c>
    </row>
    <row r="98" spans="1:3" x14ac:dyDescent="0.2">
      <c r="A98" s="2">
        <v>102</v>
      </c>
      <c r="B98" s="2">
        <v>14</v>
      </c>
      <c r="C98" s="2" t="s">
        <v>858</v>
      </c>
    </row>
    <row r="99" spans="1:3" x14ac:dyDescent="0.2">
      <c r="A99" s="2">
        <v>103</v>
      </c>
      <c r="B99" s="2">
        <v>12</v>
      </c>
      <c r="C99" s="2" t="s">
        <v>859</v>
      </c>
    </row>
    <row r="100" spans="1:3" x14ac:dyDescent="0.2">
      <c r="A100" s="2">
        <v>104</v>
      </c>
      <c r="B100" s="2">
        <v>13</v>
      </c>
      <c r="C100" s="2" t="s">
        <v>860</v>
      </c>
    </row>
    <row r="101" spans="1:3" x14ac:dyDescent="0.2">
      <c r="A101" s="2">
        <v>105</v>
      </c>
      <c r="B101" s="2">
        <v>10</v>
      </c>
      <c r="C101" s="2" t="s">
        <v>861</v>
      </c>
    </row>
    <row r="102" spans="1:3" x14ac:dyDescent="0.2">
      <c r="A102" s="2">
        <v>106</v>
      </c>
      <c r="B102" s="2">
        <v>13</v>
      </c>
      <c r="C102" s="2" t="s">
        <v>862</v>
      </c>
    </row>
    <row r="103" spans="1:3" x14ac:dyDescent="0.2">
      <c r="A103" s="2">
        <v>107</v>
      </c>
      <c r="B103" s="2">
        <v>13</v>
      </c>
      <c r="C103" s="2" t="s">
        <v>863</v>
      </c>
    </row>
    <row r="104" spans="1:3" x14ac:dyDescent="0.2">
      <c r="A104" s="2">
        <v>108</v>
      </c>
      <c r="B104" s="2">
        <v>16</v>
      </c>
      <c r="C104" s="2" t="s">
        <v>864</v>
      </c>
    </row>
    <row r="105" spans="1:3" x14ac:dyDescent="0.2">
      <c r="A105" s="2">
        <v>109</v>
      </c>
      <c r="B105" s="2">
        <v>13</v>
      </c>
      <c r="C105" s="2" t="s">
        <v>865</v>
      </c>
    </row>
    <row r="106" spans="1:3" x14ac:dyDescent="0.2">
      <c r="A106" s="2">
        <v>110</v>
      </c>
      <c r="B106" s="2">
        <v>9</v>
      </c>
      <c r="C106" s="2" t="s">
        <v>866</v>
      </c>
    </row>
    <row r="107" spans="1:3" x14ac:dyDescent="0.2">
      <c r="A107" s="2">
        <v>111</v>
      </c>
      <c r="B107" s="2">
        <v>16</v>
      </c>
      <c r="C107" s="2" t="s">
        <v>763</v>
      </c>
    </row>
    <row r="108" spans="1:3" x14ac:dyDescent="0.2">
      <c r="A108" s="2">
        <v>112</v>
      </c>
      <c r="B108" s="2">
        <v>9</v>
      </c>
      <c r="C108" s="2" t="s">
        <v>867</v>
      </c>
    </row>
    <row r="109" spans="1:3" x14ac:dyDescent="0.2">
      <c r="A109" s="2">
        <v>113</v>
      </c>
      <c r="B109" s="2">
        <v>8</v>
      </c>
      <c r="C109" s="2" t="s">
        <v>868</v>
      </c>
    </row>
    <row r="110" spans="1:3" x14ac:dyDescent="0.2">
      <c r="A110" s="2">
        <v>114</v>
      </c>
      <c r="B110" s="2">
        <v>9</v>
      </c>
      <c r="C110" s="2" t="s">
        <v>869</v>
      </c>
    </row>
    <row r="111" spans="1:3" x14ac:dyDescent="0.2">
      <c r="A111" s="2">
        <v>115</v>
      </c>
      <c r="B111" s="2">
        <v>9</v>
      </c>
      <c r="C111" s="2" t="s">
        <v>870</v>
      </c>
    </row>
    <row r="112" spans="1:3" x14ac:dyDescent="0.2">
      <c r="A112" s="2">
        <v>116</v>
      </c>
      <c r="B112" s="2">
        <v>10</v>
      </c>
      <c r="C112" s="2" t="s">
        <v>871</v>
      </c>
    </row>
    <row r="113" spans="1:3" x14ac:dyDescent="0.2">
      <c r="A113" s="2">
        <v>117</v>
      </c>
      <c r="B113" s="2">
        <v>9</v>
      </c>
      <c r="C113" s="2" t="s">
        <v>872</v>
      </c>
    </row>
    <row r="114" spans="1:3" x14ac:dyDescent="0.2">
      <c r="A114" s="2">
        <v>118</v>
      </c>
      <c r="B114" s="2"/>
      <c r="C114" s="2" t="s">
        <v>873</v>
      </c>
    </row>
    <row r="115" spans="1:3" x14ac:dyDescent="0.2">
      <c r="A115" s="2"/>
      <c r="B115" s="2"/>
      <c r="C115" s="2" t="s">
        <v>683</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14"/>
  <sheetViews>
    <sheetView workbookViewId="0"/>
  </sheetViews>
  <sheetFormatPr baseColWidth="10" defaultColWidth="9.140625" defaultRowHeight="12.75" x14ac:dyDescent="0.2"/>
  <cols>
    <col min="1" max="1" width="10.7109375" style="4" customWidth="1"/>
    <col min="2" max="2" width="9.140625" style="4"/>
    <col min="3" max="3" width="61.85546875" style="4" bestFit="1" customWidth="1"/>
    <col min="4" max="16384" width="9.140625" style="4"/>
  </cols>
  <sheetData>
    <row r="1" spans="1:3" x14ac:dyDescent="0.2">
      <c r="A1" s="3" t="s">
        <v>874</v>
      </c>
      <c r="B1" s="1" t="s">
        <v>765</v>
      </c>
      <c r="C1" s="1" t="s">
        <v>875</v>
      </c>
    </row>
    <row r="2" spans="1:3" x14ac:dyDescent="0.2">
      <c r="A2" s="2">
        <v>1</v>
      </c>
      <c r="B2" s="2">
        <v>1</v>
      </c>
      <c r="C2" s="2" t="s">
        <v>876</v>
      </c>
    </row>
    <row r="3" spans="1:3" x14ac:dyDescent="0.2">
      <c r="A3" s="2">
        <v>2</v>
      </c>
      <c r="B3" s="2">
        <v>1</v>
      </c>
      <c r="C3" s="2" t="s">
        <v>877</v>
      </c>
    </row>
    <row r="4" spans="1:3" x14ac:dyDescent="0.2">
      <c r="A4" s="2">
        <v>3</v>
      </c>
      <c r="B4" s="2" t="s">
        <v>684</v>
      </c>
      <c r="C4" s="2" t="s">
        <v>878</v>
      </c>
    </row>
    <row r="5" spans="1:3" x14ac:dyDescent="0.2">
      <c r="A5" s="2">
        <v>4</v>
      </c>
      <c r="B5" s="2">
        <v>9</v>
      </c>
      <c r="C5" s="2" t="s">
        <v>879</v>
      </c>
    </row>
    <row r="6" spans="1:3" x14ac:dyDescent="0.2">
      <c r="A6" s="2">
        <v>5</v>
      </c>
      <c r="B6" s="2">
        <v>9</v>
      </c>
      <c r="C6" s="2" t="s">
        <v>880</v>
      </c>
    </row>
    <row r="7" spans="1:3" x14ac:dyDescent="0.2">
      <c r="A7" s="2">
        <v>6</v>
      </c>
      <c r="B7" s="2">
        <v>9</v>
      </c>
      <c r="C7" s="2" t="s">
        <v>881</v>
      </c>
    </row>
    <row r="8" spans="1:3" x14ac:dyDescent="0.2">
      <c r="A8" s="2">
        <v>7</v>
      </c>
      <c r="B8" s="2">
        <v>9</v>
      </c>
      <c r="C8" s="2" t="s">
        <v>882</v>
      </c>
    </row>
    <row r="9" spans="1:3" x14ac:dyDescent="0.2">
      <c r="A9" s="2">
        <v>8</v>
      </c>
      <c r="B9" s="2">
        <v>9</v>
      </c>
      <c r="C9" s="2" t="s">
        <v>883</v>
      </c>
    </row>
    <row r="10" spans="1:3" x14ac:dyDescent="0.2">
      <c r="A10" s="2">
        <v>9</v>
      </c>
      <c r="B10" s="2">
        <v>9</v>
      </c>
      <c r="C10" s="2" t="s">
        <v>884</v>
      </c>
    </row>
    <row r="11" spans="1:3" x14ac:dyDescent="0.2">
      <c r="A11" s="2">
        <v>10</v>
      </c>
      <c r="B11" s="2">
        <v>9</v>
      </c>
      <c r="C11" s="2" t="s">
        <v>885</v>
      </c>
    </row>
    <row r="12" spans="1:3" x14ac:dyDescent="0.2">
      <c r="A12" s="2">
        <v>11</v>
      </c>
      <c r="B12" s="2">
        <v>9</v>
      </c>
      <c r="C12" s="2" t="s">
        <v>886</v>
      </c>
    </row>
    <row r="13" spans="1:3" x14ac:dyDescent="0.2">
      <c r="A13" s="2">
        <v>12</v>
      </c>
      <c r="B13" s="2">
        <v>9</v>
      </c>
      <c r="C13" s="2" t="s">
        <v>887</v>
      </c>
    </row>
    <row r="14" spans="1:3" x14ac:dyDescent="0.2">
      <c r="A14" s="2">
        <v>13</v>
      </c>
      <c r="B14" s="2">
        <v>9</v>
      </c>
      <c r="C14" s="2" t="s">
        <v>888</v>
      </c>
    </row>
    <row r="15" spans="1:3" x14ac:dyDescent="0.2">
      <c r="A15" s="2">
        <v>14</v>
      </c>
      <c r="B15" s="2">
        <v>9</v>
      </c>
      <c r="C15" s="2" t="s">
        <v>889</v>
      </c>
    </row>
    <row r="16" spans="1:3" x14ac:dyDescent="0.2">
      <c r="A16" s="2">
        <v>15</v>
      </c>
      <c r="B16" s="2">
        <v>9</v>
      </c>
      <c r="C16" s="2" t="s">
        <v>890</v>
      </c>
    </row>
    <row r="17" spans="1:3" x14ac:dyDescent="0.2">
      <c r="A17" s="2">
        <v>16</v>
      </c>
      <c r="B17" s="2">
        <v>9</v>
      </c>
      <c r="C17" s="2" t="s">
        <v>891</v>
      </c>
    </row>
    <row r="18" spans="1:3" x14ac:dyDescent="0.2">
      <c r="A18" s="2">
        <v>17</v>
      </c>
      <c r="B18" s="2">
        <v>9</v>
      </c>
      <c r="C18" s="2" t="s">
        <v>892</v>
      </c>
    </row>
    <row r="19" spans="1:3" x14ac:dyDescent="0.2">
      <c r="A19" s="2">
        <v>18</v>
      </c>
      <c r="B19" s="2">
        <v>9</v>
      </c>
      <c r="C19" s="2" t="s">
        <v>893</v>
      </c>
    </row>
    <row r="20" spans="1:3" x14ac:dyDescent="0.2">
      <c r="A20" s="2">
        <v>19</v>
      </c>
      <c r="B20" s="2">
        <v>9</v>
      </c>
      <c r="C20" s="2" t="s">
        <v>894</v>
      </c>
    </row>
    <row r="21" spans="1:3" x14ac:dyDescent="0.2">
      <c r="A21" s="2">
        <v>20</v>
      </c>
      <c r="B21" s="2">
        <v>9</v>
      </c>
      <c r="C21" s="2" t="s">
        <v>895</v>
      </c>
    </row>
    <row r="22" spans="1:3" x14ac:dyDescent="0.2">
      <c r="A22" s="2">
        <v>21</v>
      </c>
      <c r="B22" s="2">
        <v>9</v>
      </c>
      <c r="C22" s="2" t="s">
        <v>896</v>
      </c>
    </row>
    <row r="23" spans="1:3" x14ac:dyDescent="0.2">
      <c r="A23" s="2">
        <v>22</v>
      </c>
      <c r="B23" s="2">
        <v>9</v>
      </c>
      <c r="C23" s="2" t="s">
        <v>897</v>
      </c>
    </row>
    <row r="24" spans="1:3" x14ac:dyDescent="0.2">
      <c r="A24" s="2">
        <v>23</v>
      </c>
      <c r="B24" s="2">
        <v>9</v>
      </c>
      <c r="C24" s="2" t="s">
        <v>898</v>
      </c>
    </row>
    <row r="25" spans="1:3" x14ac:dyDescent="0.2">
      <c r="A25" s="2">
        <v>24</v>
      </c>
      <c r="B25" s="2">
        <v>9</v>
      </c>
      <c r="C25" s="2" t="s">
        <v>899</v>
      </c>
    </row>
    <row r="26" spans="1:3" x14ac:dyDescent="0.2">
      <c r="A26" s="2">
        <v>25</v>
      </c>
      <c r="B26" s="2">
        <v>9</v>
      </c>
      <c r="C26" s="2" t="s">
        <v>900</v>
      </c>
    </row>
    <row r="27" spans="1:3" x14ac:dyDescent="0.2">
      <c r="A27" s="2">
        <v>26</v>
      </c>
      <c r="B27" s="2">
        <v>9</v>
      </c>
      <c r="C27" s="2" t="s">
        <v>901</v>
      </c>
    </row>
    <row r="28" spans="1:3" x14ac:dyDescent="0.2">
      <c r="A28" s="2">
        <v>27</v>
      </c>
      <c r="B28" s="2">
        <v>10</v>
      </c>
      <c r="C28" s="2" t="s">
        <v>902</v>
      </c>
    </row>
    <row r="29" spans="1:3" x14ac:dyDescent="0.2">
      <c r="A29" s="2">
        <v>28</v>
      </c>
      <c r="B29" s="2">
        <v>10</v>
      </c>
      <c r="C29" s="2" t="s">
        <v>903</v>
      </c>
    </row>
    <row r="30" spans="1:3" x14ac:dyDescent="0.2">
      <c r="A30" s="2">
        <v>29</v>
      </c>
      <c r="B30" s="2">
        <v>10</v>
      </c>
      <c r="C30" s="2" t="s">
        <v>904</v>
      </c>
    </row>
    <row r="31" spans="1:3" x14ac:dyDescent="0.2">
      <c r="A31" s="2">
        <v>30</v>
      </c>
      <c r="B31" s="2">
        <v>10</v>
      </c>
      <c r="C31" s="2" t="s">
        <v>905</v>
      </c>
    </row>
    <row r="32" spans="1:3" x14ac:dyDescent="0.2">
      <c r="A32" s="2">
        <v>31</v>
      </c>
      <c r="B32" s="2">
        <v>10</v>
      </c>
      <c r="C32" s="2" t="s">
        <v>906</v>
      </c>
    </row>
    <row r="33" spans="1:3" x14ac:dyDescent="0.2">
      <c r="A33" s="2">
        <v>32</v>
      </c>
      <c r="B33" s="2">
        <v>10</v>
      </c>
      <c r="C33" s="2" t="s">
        <v>907</v>
      </c>
    </row>
    <row r="34" spans="1:3" x14ac:dyDescent="0.2">
      <c r="A34" s="2">
        <v>33</v>
      </c>
      <c r="B34" s="2">
        <v>10</v>
      </c>
      <c r="C34" s="2" t="s">
        <v>908</v>
      </c>
    </row>
    <row r="35" spans="1:3" x14ac:dyDescent="0.2">
      <c r="A35" s="2">
        <v>34</v>
      </c>
      <c r="B35" s="2">
        <v>10</v>
      </c>
      <c r="C35" s="2" t="s">
        <v>909</v>
      </c>
    </row>
    <row r="36" spans="1:3" x14ac:dyDescent="0.2">
      <c r="A36" s="2">
        <v>35</v>
      </c>
      <c r="B36" s="2">
        <v>10</v>
      </c>
      <c r="C36" s="2" t="s">
        <v>910</v>
      </c>
    </row>
    <row r="37" spans="1:3" x14ac:dyDescent="0.2">
      <c r="A37" s="2">
        <v>36</v>
      </c>
      <c r="B37" s="2">
        <v>10</v>
      </c>
      <c r="C37" s="2" t="s">
        <v>911</v>
      </c>
    </row>
    <row r="38" spans="1:3" x14ac:dyDescent="0.2">
      <c r="A38" s="2">
        <v>37</v>
      </c>
      <c r="B38" s="2">
        <v>11</v>
      </c>
      <c r="C38" s="2" t="s">
        <v>912</v>
      </c>
    </row>
    <row r="39" spans="1:3" x14ac:dyDescent="0.2">
      <c r="A39" s="2">
        <v>38</v>
      </c>
      <c r="B39" s="2">
        <v>11</v>
      </c>
      <c r="C39" s="2" t="s">
        <v>913</v>
      </c>
    </row>
    <row r="40" spans="1:3" x14ac:dyDescent="0.2">
      <c r="A40" s="2">
        <v>39</v>
      </c>
      <c r="B40" s="2">
        <v>11</v>
      </c>
      <c r="C40" s="2" t="s">
        <v>914</v>
      </c>
    </row>
    <row r="41" spans="1:3" x14ac:dyDescent="0.2">
      <c r="A41" s="2">
        <v>40</v>
      </c>
      <c r="B41" s="2">
        <v>11</v>
      </c>
      <c r="C41" s="2" t="s">
        <v>915</v>
      </c>
    </row>
    <row r="42" spans="1:3" x14ac:dyDescent="0.2">
      <c r="A42" s="2">
        <v>41</v>
      </c>
      <c r="B42" s="2">
        <v>11</v>
      </c>
      <c r="C42" s="2" t="s">
        <v>916</v>
      </c>
    </row>
    <row r="43" spans="1:3" x14ac:dyDescent="0.2">
      <c r="A43" s="2">
        <v>42</v>
      </c>
      <c r="B43" s="2">
        <v>11</v>
      </c>
      <c r="C43" s="2" t="s">
        <v>725</v>
      </c>
    </row>
    <row r="44" spans="1:3" x14ac:dyDescent="0.2">
      <c r="A44" s="2">
        <v>43</v>
      </c>
      <c r="B44" s="2">
        <v>11</v>
      </c>
      <c r="C44" s="2" t="s">
        <v>917</v>
      </c>
    </row>
    <row r="45" spans="1:3" x14ac:dyDescent="0.2">
      <c r="A45" s="2">
        <v>44</v>
      </c>
      <c r="B45" s="2">
        <v>11</v>
      </c>
      <c r="C45" s="2" t="s">
        <v>918</v>
      </c>
    </row>
    <row r="46" spans="1:3" x14ac:dyDescent="0.2">
      <c r="A46" s="2">
        <v>45</v>
      </c>
      <c r="B46" s="2">
        <v>11</v>
      </c>
      <c r="C46" s="2" t="s">
        <v>919</v>
      </c>
    </row>
    <row r="47" spans="1:3" x14ac:dyDescent="0.2">
      <c r="A47" s="2">
        <v>46</v>
      </c>
      <c r="B47" s="2">
        <v>11</v>
      </c>
      <c r="C47" s="2" t="s">
        <v>920</v>
      </c>
    </row>
    <row r="48" spans="1:3" x14ac:dyDescent="0.2">
      <c r="A48" s="2">
        <v>47</v>
      </c>
      <c r="B48" s="2">
        <v>11</v>
      </c>
      <c r="C48" s="2" t="s">
        <v>921</v>
      </c>
    </row>
    <row r="49" spans="1:3" x14ac:dyDescent="0.2">
      <c r="A49" s="2">
        <v>48</v>
      </c>
      <c r="B49" s="2">
        <v>11</v>
      </c>
      <c r="C49" s="2" t="s">
        <v>922</v>
      </c>
    </row>
    <row r="50" spans="1:3" x14ac:dyDescent="0.2">
      <c r="A50" s="2">
        <v>49</v>
      </c>
      <c r="B50" s="2">
        <v>11</v>
      </c>
      <c r="C50" s="2" t="s">
        <v>923</v>
      </c>
    </row>
    <row r="51" spans="1:3" x14ac:dyDescent="0.2">
      <c r="A51" s="2">
        <v>50</v>
      </c>
      <c r="B51" s="2">
        <v>11</v>
      </c>
      <c r="C51" s="2" t="s">
        <v>924</v>
      </c>
    </row>
    <row r="52" spans="1:3" x14ac:dyDescent="0.2">
      <c r="A52" s="2">
        <v>51</v>
      </c>
      <c r="B52" s="2">
        <v>11</v>
      </c>
      <c r="C52" s="2" t="s">
        <v>925</v>
      </c>
    </row>
    <row r="53" spans="1:3" x14ac:dyDescent="0.2">
      <c r="A53" s="2">
        <v>52</v>
      </c>
      <c r="B53" s="2">
        <v>11</v>
      </c>
      <c r="C53" s="2" t="s">
        <v>926</v>
      </c>
    </row>
    <row r="54" spans="1:3" x14ac:dyDescent="0.2">
      <c r="A54" s="2">
        <v>53</v>
      </c>
      <c r="B54" s="2">
        <v>11</v>
      </c>
      <c r="C54" s="2" t="s">
        <v>927</v>
      </c>
    </row>
    <row r="55" spans="1:3" x14ac:dyDescent="0.2">
      <c r="A55" s="2">
        <v>54</v>
      </c>
      <c r="B55" s="2">
        <v>11</v>
      </c>
      <c r="C55" s="2" t="s">
        <v>928</v>
      </c>
    </row>
    <row r="56" spans="1:3" x14ac:dyDescent="0.2">
      <c r="A56" s="2">
        <v>55</v>
      </c>
      <c r="B56" s="2">
        <v>12</v>
      </c>
      <c r="C56" s="2" t="s">
        <v>929</v>
      </c>
    </row>
    <row r="57" spans="1:3" x14ac:dyDescent="0.2">
      <c r="A57" s="2">
        <v>56</v>
      </c>
      <c r="B57" s="2">
        <v>12</v>
      </c>
      <c r="C57" s="2" t="s">
        <v>930</v>
      </c>
    </row>
    <row r="58" spans="1:3" x14ac:dyDescent="0.2">
      <c r="A58" s="2">
        <v>57</v>
      </c>
      <c r="B58" s="2">
        <v>12</v>
      </c>
      <c r="C58" s="2" t="s">
        <v>931</v>
      </c>
    </row>
    <row r="59" spans="1:3" x14ac:dyDescent="0.2">
      <c r="A59" s="2">
        <v>58</v>
      </c>
      <c r="B59" s="2">
        <v>12</v>
      </c>
      <c r="C59" s="2" t="s">
        <v>932</v>
      </c>
    </row>
    <row r="60" spans="1:3" x14ac:dyDescent="0.2">
      <c r="A60" s="2">
        <v>59</v>
      </c>
      <c r="B60" s="2">
        <v>12</v>
      </c>
      <c r="C60" s="2" t="s">
        <v>933</v>
      </c>
    </row>
    <row r="61" spans="1:3" x14ac:dyDescent="0.2">
      <c r="A61" s="2">
        <v>60</v>
      </c>
      <c r="B61" s="2">
        <v>12</v>
      </c>
      <c r="C61" s="2" t="s">
        <v>934</v>
      </c>
    </row>
    <row r="62" spans="1:3" x14ac:dyDescent="0.2">
      <c r="A62" s="2">
        <v>61</v>
      </c>
      <c r="B62" s="2">
        <v>12</v>
      </c>
      <c r="C62" s="2" t="s">
        <v>935</v>
      </c>
    </row>
    <row r="63" spans="1:3" x14ac:dyDescent="0.2">
      <c r="A63" s="2">
        <v>62</v>
      </c>
      <c r="B63" s="2">
        <v>12</v>
      </c>
      <c r="C63" s="2" t="s">
        <v>936</v>
      </c>
    </row>
    <row r="64" spans="1:3" x14ac:dyDescent="0.2">
      <c r="A64" s="2">
        <v>63</v>
      </c>
      <c r="B64" s="2">
        <v>12</v>
      </c>
      <c r="C64" s="2" t="s">
        <v>937</v>
      </c>
    </row>
    <row r="65" spans="1:3" x14ac:dyDescent="0.2">
      <c r="A65" s="2">
        <v>64</v>
      </c>
      <c r="B65" s="2">
        <v>12</v>
      </c>
      <c r="C65" s="2" t="s">
        <v>938</v>
      </c>
    </row>
    <row r="66" spans="1:3" x14ac:dyDescent="0.2">
      <c r="A66" s="2">
        <v>65</v>
      </c>
      <c r="B66" s="2">
        <v>12</v>
      </c>
      <c r="C66" s="2" t="s">
        <v>939</v>
      </c>
    </row>
    <row r="67" spans="1:3" x14ac:dyDescent="0.2">
      <c r="A67" s="2">
        <v>66</v>
      </c>
      <c r="B67" s="2">
        <v>12</v>
      </c>
      <c r="C67" s="2" t="s">
        <v>940</v>
      </c>
    </row>
    <row r="68" spans="1:3" x14ac:dyDescent="0.2">
      <c r="A68" s="2">
        <v>67</v>
      </c>
      <c r="B68" s="2">
        <v>12</v>
      </c>
      <c r="C68" s="2" t="s">
        <v>941</v>
      </c>
    </row>
    <row r="69" spans="1:3" x14ac:dyDescent="0.2">
      <c r="A69" s="2">
        <v>68</v>
      </c>
      <c r="B69" s="2">
        <v>12</v>
      </c>
      <c r="C69" s="2" t="s">
        <v>942</v>
      </c>
    </row>
    <row r="70" spans="1:3" x14ac:dyDescent="0.2">
      <c r="A70" s="2">
        <v>69</v>
      </c>
      <c r="B70" s="2">
        <v>12</v>
      </c>
      <c r="C70" s="2" t="s">
        <v>943</v>
      </c>
    </row>
    <row r="71" spans="1:3" x14ac:dyDescent="0.2">
      <c r="A71" s="2">
        <v>70</v>
      </c>
      <c r="B71" s="2">
        <v>13</v>
      </c>
      <c r="C71" s="2" t="s">
        <v>944</v>
      </c>
    </row>
    <row r="72" spans="1:3" x14ac:dyDescent="0.2">
      <c r="A72" s="2">
        <v>71</v>
      </c>
      <c r="B72" s="2">
        <v>13</v>
      </c>
      <c r="C72" s="2" t="s">
        <v>945</v>
      </c>
    </row>
    <row r="73" spans="1:3" x14ac:dyDescent="0.2">
      <c r="A73" s="2">
        <v>72</v>
      </c>
      <c r="B73" s="2">
        <v>13</v>
      </c>
      <c r="C73" s="2" t="s">
        <v>946</v>
      </c>
    </row>
    <row r="74" spans="1:3" x14ac:dyDescent="0.2">
      <c r="A74" s="2">
        <v>73</v>
      </c>
      <c r="B74" s="2">
        <v>13</v>
      </c>
      <c r="C74" s="2" t="s">
        <v>947</v>
      </c>
    </row>
    <row r="75" spans="1:3" x14ac:dyDescent="0.2">
      <c r="A75" s="2">
        <v>74</v>
      </c>
      <c r="B75" s="2">
        <v>13</v>
      </c>
      <c r="C75" s="2" t="s">
        <v>948</v>
      </c>
    </row>
    <row r="76" spans="1:3" x14ac:dyDescent="0.2">
      <c r="A76" s="2">
        <v>75</v>
      </c>
      <c r="B76" s="2">
        <v>13</v>
      </c>
      <c r="C76" s="2" t="s">
        <v>949</v>
      </c>
    </row>
    <row r="77" spans="1:3" x14ac:dyDescent="0.2">
      <c r="A77" s="2">
        <v>76</v>
      </c>
      <c r="B77" s="2">
        <v>13</v>
      </c>
      <c r="C77" s="2" t="s">
        <v>950</v>
      </c>
    </row>
    <row r="78" spans="1:3" x14ac:dyDescent="0.2">
      <c r="A78" s="2">
        <v>77</v>
      </c>
      <c r="B78" s="2">
        <v>13</v>
      </c>
      <c r="C78" s="2" t="s">
        <v>951</v>
      </c>
    </row>
    <row r="79" spans="1:3" x14ac:dyDescent="0.2">
      <c r="A79" s="2">
        <v>78</v>
      </c>
      <c r="B79" s="2">
        <v>13</v>
      </c>
      <c r="C79" s="2" t="s">
        <v>952</v>
      </c>
    </row>
    <row r="80" spans="1:3" x14ac:dyDescent="0.2">
      <c r="A80" s="2">
        <v>79</v>
      </c>
      <c r="B80" s="2">
        <v>13</v>
      </c>
      <c r="C80" s="2" t="s">
        <v>953</v>
      </c>
    </row>
    <row r="81" spans="1:3" x14ac:dyDescent="0.2">
      <c r="A81" s="2">
        <v>80</v>
      </c>
      <c r="B81" s="2">
        <v>13</v>
      </c>
      <c r="C81" s="2" t="s">
        <v>954</v>
      </c>
    </row>
    <row r="82" spans="1:3" x14ac:dyDescent="0.2">
      <c r="A82" s="2">
        <v>81</v>
      </c>
      <c r="B82" s="2">
        <v>13</v>
      </c>
      <c r="C82" s="2" t="s">
        <v>955</v>
      </c>
    </row>
    <row r="83" spans="1:3" x14ac:dyDescent="0.2">
      <c r="A83" s="2">
        <v>82</v>
      </c>
      <c r="B83" s="2">
        <v>13</v>
      </c>
      <c r="C83" s="2" t="s">
        <v>956</v>
      </c>
    </row>
    <row r="84" spans="1:3" x14ac:dyDescent="0.2">
      <c r="A84" s="2">
        <v>83</v>
      </c>
      <c r="B84" s="2">
        <v>13</v>
      </c>
      <c r="C84" s="2" t="s">
        <v>957</v>
      </c>
    </row>
    <row r="85" spans="1:3" x14ac:dyDescent="0.2">
      <c r="A85" s="2">
        <v>84</v>
      </c>
      <c r="B85" s="2">
        <v>13</v>
      </c>
      <c r="C85" s="2" t="s">
        <v>958</v>
      </c>
    </row>
    <row r="86" spans="1:3" x14ac:dyDescent="0.2">
      <c r="A86" s="2">
        <v>85</v>
      </c>
      <c r="B86" s="2">
        <v>13</v>
      </c>
      <c r="C86" s="2" t="s">
        <v>713</v>
      </c>
    </row>
    <row r="87" spans="1:3" x14ac:dyDescent="0.2">
      <c r="A87" s="2">
        <v>86</v>
      </c>
      <c r="B87" s="2">
        <v>13</v>
      </c>
      <c r="C87" s="2" t="s">
        <v>701</v>
      </c>
    </row>
    <row r="88" spans="1:3" x14ac:dyDescent="0.2">
      <c r="A88" s="2">
        <v>87</v>
      </c>
      <c r="B88" s="2">
        <v>13</v>
      </c>
      <c r="C88" s="2" t="s">
        <v>959</v>
      </c>
    </row>
    <row r="89" spans="1:3" x14ac:dyDescent="0.2">
      <c r="A89" s="2">
        <v>88</v>
      </c>
      <c r="B89" s="2">
        <v>13</v>
      </c>
      <c r="C89" s="2" t="s">
        <v>960</v>
      </c>
    </row>
    <row r="90" spans="1:3" x14ac:dyDescent="0.2">
      <c r="A90" s="2">
        <v>89</v>
      </c>
      <c r="B90" s="2">
        <v>13</v>
      </c>
      <c r="C90" s="2" t="s">
        <v>961</v>
      </c>
    </row>
    <row r="91" spans="1:3" x14ac:dyDescent="0.2">
      <c r="A91" s="2">
        <v>90</v>
      </c>
      <c r="B91" s="2">
        <v>13</v>
      </c>
      <c r="C91" s="2" t="s">
        <v>962</v>
      </c>
    </row>
    <row r="92" spans="1:3" x14ac:dyDescent="0.2">
      <c r="A92" s="2">
        <v>91</v>
      </c>
      <c r="B92" s="2">
        <v>13</v>
      </c>
      <c r="C92" s="2" t="s">
        <v>963</v>
      </c>
    </row>
    <row r="93" spans="1:3" x14ac:dyDescent="0.2">
      <c r="A93" s="2">
        <v>92</v>
      </c>
      <c r="B93" s="2">
        <v>13</v>
      </c>
      <c r="C93" s="2" t="s">
        <v>964</v>
      </c>
    </row>
    <row r="94" spans="1:3" x14ac:dyDescent="0.2">
      <c r="A94" s="2">
        <v>93</v>
      </c>
      <c r="B94" s="2">
        <v>14</v>
      </c>
      <c r="C94" s="2" t="s">
        <v>965</v>
      </c>
    </row>
    <row r="95" spans="1:3" x14ac:dyDescent="0.2">
      <c r="A95" s="2">
        <v>94</v>
      </c>
      <c r="B95" s="2">
        <v>14</v>
      </c>
      <c r="C95" s="2" t="s">
        <v>966</v>
      </c>
    </row>
    <row r="96" spans="1:3" x14ac:dyDescent="0.2">
      <c r="A96" s="2">
        <v>95</v>
      </c>
      <c r="B96" s="2">
        <v>14</v>
      </c>
      <c r="C96" s="2" t="s">
        <v>967</v>
      </c>
    </row>
    <row r="97" spans="1:3" x14ac:dyDescent="0.2">
      <c r="A97" s="2">
        <v>96</v>
      </c>
      <c r="B97" s="2">
        <v>14</v>
      </c>
      <c r="C97" s="2" t="s">
        <v>968</v>
      </c>
    </row>
    <row r="98" spans="1:3" x14ac:dyDescent="0.2">
      <c r="A98" s="2">
        <v>97</v>
      </c>
      <c r="B98" s="2">
        <v>14</v>
      </c>
      <c r="C98" s="2" t="s">
        <v>969</v>
      </c>
    </row>
    <row r="99" spans="1:3" x14ac:dyDescent="0.2">
      <c r="A99" s="2">
        <v>98</v>
      </c>
      <c r="B99" s="2">
        <v>14</v>
      </c>
      <c r="C99" s="2" t="s">
        <v>970</v>
      </c>
    </row>
    <row r="100" spans="1:3" x14ac:dyDescent="0.2">
      <c r="A100" s="2">
        <v>99</v>
      </c>
      <c r="B100" s="2">
        <v>14</v>
      </c>
      <c r="C100" s="2" t="s">
        <v>971</v>
      </c>
    </row>
    <row r="101" spans="1:3" x14ac:dyDescent="0.2">
      <c r="A101" s="2">
        <v>100</v>
      </c>
      <c r="B101" s="2">
        <v>14</v>
      </c>
      <c r="C101" s="2" t="s">
        <v>972</v>
      </c>
    </row>
    <row r="102" spans="1:3" x14ac:dyDescent="0.2">
      <c r="A102" s="2">
        <v>101</v>
      </c>
      <c r="B102" s="2">
        <v>14</v>
      </c>
      <c r="C102" s="2" t="s">
        <v>973</v>
      </c>
    </row>
    <row r="103" spans="1:3" x14ac:dyDescent="0.2">
      <c r="A103" s="2">
        <v>102</v>
      </c>
      <c r="B103" s="2">
        <v>14</v>
      </c>
      <c r="C103" s="2" t="s">
        <v>974</v>
      </c>
    </row>
    <row r="104" spans="1:3" x14ac:dyDescent="0.2">
      <c r="A104" s="2">
        <v>103</v>
      </c>
      <c r="B104" s="2">
        <v>14</v>
      </c>
      <c r="C104" s="2" t="s">
        <v>975</v>
      </c>
    </row>
    <row r="105" spans="1:3" x14ac:dyDescent="0.2">
      <c r="A105" s="2">
        <v>104</v>
      </c>
      <c r="B105" s="2">
        <v>14</v>
      </c>
      <c r="C105" s="2" t="s">
        <v>976</v>
      </c>
    </row>
    <row r="106" spans="1:3" x14ac:dyDescent="0.2">
      <c r="A106" s="2">
        <v>105</v>
      </c>
      <c r="B106" s="2">
        <v>14</v>
      </c>
      <c r="C106" s="2" t="s">
        <v>977</v>
      </c>
    </row>
    <row r="107" spans="1:3" x14ac:dyDescent="0.2">
      <c r="A107" s="2">
        <v>106</v>
      </c>
      <c r="B107" s="2">
        <v>14</v>
      </c>
      <c r="C107" s="2" t="s">
        <v>978</v>
      </c>
    </row>
    <row r="108" spans="1:3" x14ac:dyDescent="0.2">
      <c r="A108" s="2">
        <v>107</v>
      </c>
      <c r="B108" s="2">
        <v>14</v>
      </c>
      <c r="C108" s="2" t="s">
        <v>979</v>
      </c>
    </row>
    <row r="109" spans="1:3" x14ac:dyDescent="0.2">
      <c r="A109" s="2">
        <v>108</v>
      </c>
      <c r="B109" s="2">
        <v>14</v>
      </c>
      <c r="C109" s="2" t="s">
        <v>980</v>
      </c>
    </row>
    <row r="110" spans="1:3" x14ac:dyDescent="0.2">
      <c r="A110" s="2">
        <v>109</v>
      </c>
      <c r="B110" s="2">
        <v>14</v>
      </c>
      <c r="C110" s="2" t="s">
        <v>981</v>
      </c>
    </row>
    <row r="111" spans="1:3" x14ac:dyDescent="0.2">
      <c r="A111" s="2">
        <v>110</v>
      </c>
      <c r="B111" s="2">
        <v>14</v>
      </c>
      <c r="C111" s="2" t="s">
        <v>982</v>
      </c>
    </row>
    <row r="112" spans="1:3" x14ac:dyDescent="0.2">
      <c r="A112" s="2">
        <v>111</v>
      </c>
      <c r="B112" s="2">
        <v>14</v>
      </c>
      <c r="C112" s="2" t="s">
        <v>983</v>
      </c>
    </row>
    <row r="113" spans="1:3" x14ac:dyDescent="0.2">
      <c r="A113" s="2">
        <v>112</v>
      </c>
      <c r="B113" s="2">
        <v>14</v>
      </c>
      <c r="C113" s="2" t="s">
        <v>688</v>
      </c>
    </row>
    <row r="114" spans="1:3" x14ac:dyDescent="0.2">
      <c r="A114" s="2">
        <v>113</v>
      </c>
      <c r="B114" s="2">
        <v>15</v>
      </c>
      <c r="C114" s="2" t="s">
        <v>984</v>
      </c>
    </row>
    <row r="115" spans="1:3" x14ac:dyDescent="0.2">
      <c r="A115" s="2">
        <v>114</v>
      </c>
      <c r="B115" s="2">
        <v>15</v>
      </c>
      <c r="C115" s="2" t="s">
        <v>985</v>
      </c>
    </row>
    <row r="116" spans="1:3" x14ac:dyDescent="0.2">
      <c r="A116" s="2">
        <v>115</v>
      </c>
      <c r="B116" s="2">
        <v>15</v>
      </c>
      <c r="C116" s="2" t="s">
        <v>986</v>
      </c>
    </row>
    <row r="117" spans="1:3" x14ac:dyDescent="0.2">
      <c r="A117" s="2">
        <v>116</v>
      </c>
      <c r="B117" s="2">
        <v>15</v>
      </c>
      <c r="C117" s="2" t="s">
        <v>987</v>
      </c>
    </row>
    <row r="118" spans="1:3" x14ac:dyDescent="0.2">
      <c r="A118" s="2">
        <v>117</v>
      </c>
      <c r="B118" s="2">
        <v>15</v>
      </c>
      <c r="C118" s="2" t="s">
        <v>988</v>
      </c>
    </row>
    <row r="119" spans="1:3" x14ac:dyDescent="0.2">
      <c r="A119" s="2">
        <v>118</v>
      </c>
      <c r="B119" s="2">
        <v>15</v>
      </c>
      <c r="C119" s="2" t="s">
        <v>989</v>
      </c>
    </row>
    <row r="120" spans="1:3" x14ac:dyDescent="0.2">
      <c r="A120" s="2">
        <v>119</v>
      </c>
      <c r="B120" s="2">
        <v>15</v>
      </c>
      <c r="C120" s="2" t="s">
        <v>990</v>
      </c>
    </row>
    <row r="121" spans="1:3" x14ac:dyDescent="0.2">
      <c r="A121" s="2">
        <v>120</v>
      </c>
      <c r="B121" s="2">
        <v>15</v>
      </c>
      <c r="C121" s="2" t="s">
        <v>991</v>
      </c>
    </row>
    <row r="122" spans="1:3" x14ac:dyDescent="0.2">
      <c r="A122" s="2">
        <v>121</v>
      </c>
      <c r="B122" s="2">
        <v>15</v>
      </c>
      <c r="C122" s="2" t="s">
        <v>992</v>
      </c>
    </row>
    <row r="123" spans="1:3" x14ac:dyDescent="0.2">
      <c r="A123" s="2">
        <v>122</v>
      </c>
      <c r="B123" s="2">
        <v>15</v>
      </c>
      <c r="C123" s="2" t="s">
        <v>993</v>
      </c>
    </row>
    <row r="124" spans="1:3" x14ac:dyDescent="0.2">
      <c r="A124" s="2">
        <v>123</v>
      </c>
      <c r="B124" s="2">
        <v>15</v>
      </c>
      <c r="C124" s="2" t="s">
        <v>994</v>
      </c>
    </row>
    <row r="125" spans="1:3" x14ac:dyDescent="0.2">
      <c r="A125" s="2">
        <v>124</v>
      </c>
      <c r="B125" s="2">
        <v>16</v>
      </c>
      <c r="C125" s="2" t="s">
        <v>995</v>
      </c>
    </row>
    <row r="126" spans="1:3" x14ac:dyDescent="0.2">
      <c r="A126" s="2">
        <v>125</v>
      </c>
      <c r="B126" s="2">
        <v>16</v>
      </c>
      <c r="C126" s="2" t="s">
        <v>996</v>
      </c>
    </row>
    <row r="127" spans="1:3" x14ac:dyDescent="0.2">
      <c r="A127" s="2">
        <v>126</v>
      </c>
      <c r="B127" s="2">
        <v>16</v>
      </c>
      <c r="C127" s="2" t="s">
        <v>997</v>
      </c>
    </row>
    <row r="128" spans="1:3" x14ac:dyDescent="0.2">
      <c r="A128" s="2">
        <v>127</v>
      </c>
      <c r="B128" s="2">
        <v>16</v>
      </c>
      <c r="C128" s="2" t="s">
        <v>998</v>
      </c>
    </row>
    <row r="129" spans="1:3" x14ac:dyDescent="0.2">
      <c r="A129" s="2">
        <v>128</v>
      </c>
      <c r="B129" s="2">
        <v>16</v>
      </c>
      <c r="C129" s="2" t="s">
        <v>999</v>
      </c>
    </row>
    <row r="130" spans="1:3" x14ac:dyDescent="0.2">
      <c r="A130" s="2">
        <v>129</v>
      </c>
      <c r="B130" s="2">
        <v>16</v>
      </c>
      <c r="C130" s="2" t="s">
        <v>1000</v>
      </c>
    </row>
    <row r="131" spans="1:3" x14ac:dyDescent="0.2">
      <c r="A131" s="2">
        <v>130</v>
      </c>
      <c r="B131" s="2">
        <v>16</v>
      </c>
      <c r="C131" s="2" t="s">
        <v>1001</v>
      </c>
    </row>
    <row r="132" spans="1:3" x14ac:dyDescent="0.2">
      <c r="A132" s="2">
        <v>131</v>
      </c>
      <c r="B132" s="2">
        <v>16</v>
      </c>
      <c r="C132" s="2" t="s">
        <v>1002</v>
      </c>
    </row>
    <row r="133" spans="1:3" x14ac:dyDescent="0.2">
      <c r="A133" s="2">
        <v>132</v>
      </c>
      <c r="B133" s="2">
        <v>16</v>
      </c>
      <c r="C133" s="2" t="s">
        <v>1003</v>
      </c>
    </row>
    <row r="134" spans="1:3" x14ac:dyDescent="0.2">
      <c r="A134" s="2">
        <v>133</v>
      </c>
      <c r="B134" s="2">
        <v>16</v>
      </c>
      <c r="C134" s="2" t="s">
        <v>1004</v>
      </c>
    </row>
    <row r="135" spans="1:3" x14ac:dyDescent="0.2">
      <c r="A135" s="2">
        <v>134</v>
      </c>
      <c r="B135" s="2">
        <v>16</v>
      </c>
      <c r="C135" s="2" t="s">
        <v>1005</v>
      </c>
    </row>
    <row r="136" spans="1:3" x14ac:dyDescent="0.2">
      <c r="A136" s="2">
        <v>135</v>
      </c>
      <c r="B136" s="2">
        <v>88</v>
      </c>
      <c r="C136" s="2" t="s">
        <v>1006</v>
      </c>
    </row>
    <row r="137" spans="1:3" x14ac:dyDescent="0.2">
      <c r="A137" s="2">
        <v>136</v>
      </c>
      <c r="B137" s="2">
        <v>88</v>
      </c>
      <c r="C137" s="2" t="s">
        <v>966</v>
      </c>
    </row>
    <row r="138" spans="1:3" x14ac:dyDescent="0.2">
      <c r="A138" s="2">
        <v>137</v>
      </c>
      <c r="B138" s="2">
        <v>88</v>
      </c>
      <c r="C138" s="2" t="s">
        <v>1007</v>
      </c>
    </row>
    <row r="139" spans="1:3" x14ac:dyDescent="0.2">
      <c r="A139" s="2">
        <v>138</v>
      </c>
      <c r="B139" s="2">
        <v>88</v>
      </c>
      <c r="C139" s="2" t="s">
        <v>1008</v>
      </c>
    </row>
    <row r="140" spans="1:3" x14ac:dyDescent="0.2">
      <c r="A140" s="2">
        <v>139</v>
      </c>
      <c r="B140" s="2">
        <v>88</v>
      </c>
      <c r="C140" s="2" t="s">
        <v>1009</v>
      </c>
    </row>
    <row r="141" spans="1:3" x14ac:dyDescent="0.2">
      <c r="A141" s="2">
        <v>140</v>
      </c>
      <c r="B141" s="2">
        <v>88</v>
      </c>
      <c r="C141" s="2" t="s">
        <v>1010</v>
      </c>
    </row>
    <row r="142" spans="1:3" x14ac:dyDescent="0.2">
      <c r="A142" s="2">
        <v>141</v>
      </c>
      <c r="B142" s="2">
        <v>88</v>
      </c>
      <c r="C142" s="2" t="s">
        <v>1011</v>
      </c>
    </row>
    <row r="143" spans="1:3" x14ac:dyDescent="0.2">
      <c r="A143" s="2">
        <v>142</v>
      </c>
      <c r="B143" s="2">
        <v>88</v>
      </c>
      <c r="C143" s="2" t="s">
        <v>1012</v>
      </c>
    </row>
    <row r="144" spans="1:3" x14ac:dyDescent="0.2">
      <c r="A144" s="2">
        <v>143</v>
      </c>
      <c r="B144" s="2">
        <v>88</v>
      </c>
      <c r="C144" s="2" t="s">
        <v>1013</v>
      </c>
    </row>
    <row r="145" spans="1:3" x14ac:dyDescent="0.2">
      <c r="A145" s="2">
        <v>144</v>
      </c>
      <c r="B145" s="2">
        <v>89</v>
      </c>
      <c r="C145" s="2" t="s">
        <v>1014</v>
      </c>
    </row>
    <row r="146" spans="1:3" x14ac:dyDescent="0.2">
      <c r="A146" s="2">
        <v>145</v>
      </c>
      <c r="B146" s="2">
        <v>89</v>
      </c>
      <c r="C146" s="2" t="s">
        <v>1015</v>
      </c>
    </row>
    <row r="147" spans="1:3" x14ac:dyDescent="0.2">
      <c r="A147" s="2">
        <v>146</v>
      </c>
      <c r="B147" s="2">
        <v>89</v>
      </c>
      <c r="C147" s="2" t="s">
        <v>1016</v>
      </c>
    </row>
    <row r="148" spans="1:3" x14ac:dyDescent="0.2">
      <c r="A148" s="2">
        <v>147</v>
      </c>
      <c r="B148" s="2">
        <v>89</v>
      </c>
      <c r="C148" s="2" t="s">
        <v>1017</v>
      </c>
    </row>
    <row r="149" spans="1:3" x14ac:dyDescent="0.2">
      <c r="A149" s="2">
        <v>148</v>
      </c>
      <c r="B149" s="2">
        <v>90</v>
      </c>
      <c r="C149" s="2" t="s">
        <v>1018</v>
      </c>
    </row>
    <row r="150" spans="1:3" x14ac:dyDescent="0.2">
      <c r="A150" s="2">
        <v>149</v>
      </c>
      <c r="B150" s="2">
        <v>90</v>
      </c>
      <c r="C150" s="2" t="s">
        <v>1019</v>
      </c>
    </row>
    <row r="151" spans="1:3" x14ac:dyDescent="0.2">
      <c r="A151" s="2">
        <v>150</v>
      </c>
      <c r="B151" s="2">
        <v>90</v>
      </c>
      <c r="C151" s="2" t="s">
        <v>1020</v>
      </c>
    </row>
    <row r="152" spans="1:3" x14ac:dyDescent="0.2">
      <c r="A152" s="2">
        <v>151</v>
      </c>
      <c r="B152" s="2">
        <v>90</v>
      </c>
      <c r="C152" s="2" t="s">
        <v>1021</v>
      </c>
    </row>
    <row r="153" spans="1:3" x14ac:dyDescent="0.2">
      <c r="A153" s="2">
        <v>152</v>
      </c>
      <c r="B153" s="2">
        <v>90</v>
      </c>
      <c r="C153" s="2" t="s">
        <v>708</v>
      </c>
    </row>
    <row r="154" spans="1:3" x14ac:dyDescent="0.2">
      <c r="A154" s="2">
        <v>153</v>
      </c>
      <c r="B154" s="2">
        <v>90</v>
      </c>
      <c r="C154" s="2" t="s">
        <v>1022</v>
      </c>
    </row>
    <row r="155" spans="1:3" x14ac:dyDescent="0.2">
      <c r="A155" s="2">
        <v>154</v>
      </c>
      <c r="B155" s="2">
        <v>90</v>
      </c>
      <c r="C155" s="2" t="s">
        <v>1023</v>
      </c>
    </row>
    <row r="156" spans="1:3" x14ac:dyDescent="0.2">
      <c r="A156" s="2">
        <v>155</v>
      </c>
      <c r="B156" s="2">
        <v>90</v>
      </c>
      <c r="C156" s="2" t="s">
        <v>1024</v>
      </c>
    </row>
    <row r="157" spans="1:3" x14ac:dyDescent="0.2">
      <c r="A157" s="2">
        <v>156</v>
      </c>
      <c r="B157" s="2">
        <v>90</v>
      </c>
      <c r="C157" s="2" t="s">
        <v>1025</v>
      </c>
    </row>
    <row r="158" spans="1:3" x14ac:dyDescent="0.2">
      <c r="A158" s="2">
        <v>157</v>
      </c>
      <c r="B158" s="2">
        <v>90</v>
      </c>
      <c r="C158" s="2" t="s">
        <v>1026</v>
      </c>
    </row>
    <row r="159" spans="1:3" x14ac:dyDescent="0.2">
      <c r="A159" s="2">
        <v>158</v>
      </c>
      <c r="B159" s="2">
        <v>90</v>
      </c>
      <c r="C159" s="2" t="s">
        <v>741</v>
      </c>
    </row>
    <row r="160" spans="1:3" x14ac:dyDescent="0.2">
      <c r="A160" s="2">
        <v>159</v>
      </c>
      <c r="B160" s="2">
        <v>90</v>
      </c>
      <c r="C160" s="2" t="s">
        <v>1027</v>
      </c>
    </row>
    <row r="161" spans="1:3" x14ac:dyDescent="0.2">
      <c r="A161" s="2">
        <v>160</v>
      </c>
      <c r="B161" s="2">
        <v>90</v>
      </c>
      <c r="C161" s="2" t="s">
        <v>1028</v>
      </c>
    </row>
    <row r="162" spans="1:3" x14ac:dyDescent="0.2">
      <c r="A162" s="2">
        <v>161</v>
      </c>
      <c r="B162" s="2">
        <v>90</v>
      </c>
      <c r="C162" s="2" t="s">
        <v>1029</v>
      </c>
    </row>
    <row r="163" spans="1:3" x14ac:dyDescent="0.2">
      <c r="A163" s="2">
        <v>162</v>
      </c>
      <c r="B163" s="2">
        <v>90</v>
      </c>
      <c r="C163" s="2" t="s">
        <v>1030</v>
      </c>
    </row>
    <row r="164" spans="1:3" x14ac:dyDescent="0.2">
      <c r="A164" s="2">
        <v>163</v>
      </c>
      <c r="B164" s="2">
        <v>90</v>
      </c>
      <c r="C164" s="2" t="s">
        <v>1031</v>
      </c>
    </row>
    <row r="165" spans="1:3" x14ac:dyDescent="0.2">
      <c r="A165" s="2">
        <v>164</v>
      </c>
      <c r="B165" s="2">
        <v>90</v>
      </c>
      <c r="C165" s="2" t="s">
        <v>1032</v>
      </c>
    </row>
    <row r="166" spans="1:3" x14ac:dyDescent="0.2">
      <c r="A166" s="2">
        <v>165</v>
      </c>
      <c r="B166" s="2">
        <v>90</v>
      </c>
      <c r="C166" s="2" t="s">
        <v>1033</v>
      </c>
    </row>
    <row r="167" spans="1:3" x14ac:dyDescent="0.2">
      <c r="A167" s="2">
        <v>166</v>
      </c>
      <c r="B167" s="2">
        <v>90</v>
      </c>
      <c r="C167" s="2" t="s">
        <v>1034</v>
      </c>
    </row>
    <row r="168" spans="1:3" x14ac:dyDescent="0.2">
      <c r="A168" s="2">
        <v>167</v>
      </c>
      <c r="B168" s="2">
        <v>90</v>
      </c>
      <c r="C168" s="2" t="s">
        <v>1035</v>
      </c>
    </row>
    <row r="169" spans="1:3" x14ac:dyDescent="0.2">
      <c r="A169" s="2">
        <v>168</v>
      </c>
      <c r="B169" s="2">
        <v>97</v>
      </c>
      <c r="C169" s="2" t="s">
        <v>1036</v>
      </c>
    </row>
    <row r="170" spans="1:3" x14ac:dyDescent="0.2">
      <c r="A170" s="2">
        <v>169</v>
      </c>
      <c r="B170" s="2">
        <v>97</v>
      </c>
      <c r="C170" s="2" t="s">
        <v>1037</v>
      </c>
    </row>
    <row r="171" spans="1:3" x14ac:dyDescent="0.2">
      <c r="A171" s="2">
        <v>170</v>
      </c>
      <c r="B171" s="2">
        <v>97</v>
      </c>
      <c r="C171" s="2" t="s">
        <v>1038</v>
      </c>
    </row>
    <row r="172" spans="1:3" x14ac:dyDescent="0.2">
      <c r="A172" s="2">
        <v>171</v>
      </c>
      <c r="B172" s="2">
        <v>97</v>
      </c>
      <c r="C172" s="2" t="s">
        <v>1039</v>
      </c>
    </row>
    <row r="173" spans="1:3" x14ac:dyDescent="0.2">
      <c r="A173" s="2">
        <v>172</v>
      </c>
      <c r="B173" s="2">
        <v>97</v>
      </c>
      <c r="C173" s="2" t="s">
        <v>1040</v>
      </c>
    </row>
    <row r="174" spans="1:3" x14ac:dyDescent="0.2">
      <c r="A174" s="2">
        <v>173</v>
      </c>
      <c r="B174" s="2">
        <v>97</v>
      </c>
      <c r="C174" s="2" t="s">
        <v>1041</v>
      </c>
    </row>
    <row r="175" spans="1:3" x14ac:dyDescent="0.2">
      <c r="A175" s="2">
        <v>174</v>
      </c>
      <c r="B175" s="2">
        <v>97</v>
      </c>
      <c r="C175" s="2" t="s">
        <v>1042</v>
      </c>
    </row>
    <row r="176" spans="1:3" x14ac:dyDescent="0.2">
      <c r="A176" s="2">
        <v>175</v>
      </c>
      <c r="B176" s="2">
        <v>97</v>
      </c>
      <c r="C176" s="2" t="s">
        <v>1043</v>
      </c>
    </row>
    <row r="177" spans="1:3" x14ac:dyDescent="0.2">
      <c r="A177" s="2">
        <v>176</v>
      </c>
      <c r="B177" s="2">
        <v>97</v>
      </c>
      <c r="C177" s="2" t="s">
        <v>1010</v>
      </c>
    </row>
    <row r="178" spans="1:3" x14ac:dyDescent="0.2">
      <c r="A178" s="2">
        <v>177</v>
      </c>
      <c r="B178" s="2">
        <v>97</v>
      </c>
      <c r="C178" s="2" t="s">
        <v>1044</v>
      </c>
    </row>
    <row r="179" spans="1:3" x14ac:dyDescent="0.2">
      <c r="A179" s="2">
        <v>178</v>
      </c>
      <c r="B179" s="2">
        <v>97</v>
      </c>
      <c r="C179" s="2" t="s">
        <v>1045</v>
      </c>
    </row>
    <row r="180" spans="1:3" x14ac:dyDescent="0.2">
      <c r="A180" s="2">
        <v>179</v>
      </c>
      <c r="B180" s="2">
        <v>97</v>
      </c>
      <c r="C180" s="2" t="s">
        <v>1046</v>
      </c>
    </row>
    <row r="181" spans="1:3" x14ac:dyDescent="0.2">
      <c r="A181" s="2">
        <v>180</v>
      </c>
      <c r="B181" s="2">
        <v>99</v>
      </c>
      <c r="C181" s="2" t="s">
        <v>1047</v>
      </c>
    </row>
    <row r="182" spans="1:3" x14ac:dyDescent="0.2">
      <c r="A182" s="2">
        <v>181</v>
      </c>
      <c r="B182" s="2">
        <v>99</v>
      </c>
      <c r="C182" s="2" t="s">
        <v>1048</v>
      </c>
    </row>
    <row r="183" spans="1:3" x14ac:dyDescent="0.2">
      <c r="A183" s="2">
        <v>182</v>
      </c>
      <c r="B183" s="2">
        <v>99</v>
      </c>
      <c r="C183" s="2" t="s">
        <v>1049</v>
      </c>
    </row>
    <row r="184" spans="1:3" x14ac:dyDescent="0.2">
      <c r="A184" s="2">
        <v>183</v>
      </c>
      <c r="B184" s="2">
        <v>99</v>
      </c>
      <c r="C184" s="2" t="s">
        <v>1050</v>
      </c>
    </row>
    <row r="185" spans="1:3" x14ac:dyDescent="0.2">
      <c r="A185" s="2">
        <v>184</v>
      </c>
      <c r="B185" s="2">
        <v>99</v>
      </c>
      <c r="C185" s="2" t="s">
        <v>1051</v>
      </c>
    </row>
    <row r="186" spans="1:3" x14ac:dyDescent="0.2">
      <c r="A186" s="2">
        <v>185</v>
      </c>
      <c r="B186" s="2">
        <v>91</v>
      </c>
      <c r="C186" s="2" t="s">
        <v>1052</v>
      </c>
    </row>
    <row r="187" spans="1:3" x14ac:dyDescent="0.2">
      <c r="A187" s="2">
        <v>186</v>
      </c>
      <c r="B187" s="2">
        <v>91</v>
      </c>
      <c r="C187" s="2" t="s">
        <v>1053</v>
      </c>
    </row>
    <row r="188" spans="1:3" x14ac:dyDescent="0.2">
      <c r="A188" s="2">
        <v>187</v>
      </c>
      <c r="B188" s="2">
        <v>91</v>
      </c>
      <c r="C188" s="2" t="s">
        <v>977</v>
      </c>
    </row>
    <row r="189" spans="1:3" x14ac:dyDescent="0.2">
      <c r="A189" s="2">
        <v>188</v>
      </c>
      <c r="B189" s="2">
        <v>91</v>
      </c>
      <c r="C189" s="2" t="s">
        <v>1054</v>
      </c>
    </row>
    <row r="190" spans="1:3" x14ac:dyDescent="0.2">
      <c r="A190" s="2">
        <v>189</v>
      </c>
      <c r="B190" s="2">
        <v>91</v>
      </c>
      <c r="C190" s="2" t="s">
        <v>1055</v>
      </c>
    </row>
    <row r="191" spans="1:3" x14ac:dyDescent="0.2">
      <c r="A191" s="2">
        <v>190</v>
      </c>
      <c r="B191" s="2">
        <v>91</v>
      </c>
      <c r="C191" s="2" t="s">
        <v>1056</v>
      </c>
    </row>
    <row r="192" spans="1:3" x14ac:dyDescent="0.2">
      <c r="A192" s="2">
        <v>191</v>
      </c>
      <c r="B192" s="2">
        <v>92</v>
      </c>
      <c r="C192" s="2" t="s">
        <v>1057</v>
      </c>
    </row>
    <row r="193" spans="1:3" x14ac:dyDescent="0.2">
      <c r="A193" s="2">
        <v>192</v>
      </c>
      <c r="B193" s="2">
        <v>92</v>
      </c>
      <c r="C193" s="2" t="s">
        <v>1058</v>
      </c>
    </row>
    <row r="194" spans="1:3" x14ac:dyDescent="0.2">
      <c r="A194" s="2">
        <v>193</v>
      </c>
      <c r="B194" s="2">
        <v>92</v>
      </c>
      <c r="C194" s="2" t="s">
        <v>1059</v>
      </c>
    </row>
    <row r="195" spans="1:3" x14ac:dyDescent="0.2">
      <c r="A195" s="2">
        <v>194</v>
      </c>
      <c r="B195" s="2">
        <v>92</v>
      </c>
      <c r="C195" s="2" t="s">
        <v>1060</v>
      </c>
    </row>
    <row r="196" spans="1:3" x14ac:dyDescent="0.2">
      <c r="A196" s="2">
        <v>195</v>
      </c>
      <c r="B196" s="2">
        <v>92</v>
      </c>
      <c r="C196" s="2" t="s">
        <v>1061</v>
      </c>
    </row>
    <row r="197" spans="1:3" x14ac:dyDescent="0.2">
      <c r="A197" s="2">
        <v>196</v>
      </c>
      <c r="B197" s="2">
        <v>93</v>
      </c>
      <c r="C197" s="2" t="s">
        <v>1062</v>
      </c>
    </row>
    <row r="198" spans="1:3" x14ac:dyDescent="0.2">
      <c r="A198" s="2">
        <v>197</v>
      </c>
      <c r="B198" s="2">
        <v>93</v>
      </c>
      <c r="C198" s="2" t="s">
        <v>1063</v>
      </c>
    </row>
    <row r="199" spans="1:3" x14ac:dyDescent="0.2">
      <c r="A199" s="2">
        <v>198</v>
      </c>
      <c r="B199" s="2">
        <v>93</v>
      </c>
      <c r="C199" s="2" t="s">
        <v>1064</v>
      </c>
    </row>
    <row r="200" spans="1:3" x14ac:dyDescent="0.2">
      <c r="A200" s="2">
        <v>199</v>
      </c>
      <c r="B200" s="2">
        <v>93</v>
      </c>
      <c r="C200" s="2" t="s">
        <v>1065</v>
      </c>
    </row>
    <row r="201" spans="1:3" x14ac:dyDescent="0.2">
      <c r="A201" s="2">
        <v>200</v>
      </c>
      <c r="B201" s="2">
        <v>93</v>
      </c>
      <c r="C201" s="2" t="s">
        <v>1066</v>
      </c>
    </row>
    <row r="202" spans="1:3" x14ac:dyDescent="0.2">
      <c r="A202" s="2">
        <v>201</v>
      </c>
      <c r="B202" s="2">
        <v>94</v>
      </c>
      <c r="C202" s="2" t="s">
        <v>1067</v>
      </c>
    </row>
    <row r="203" spans="1:3" x14ac:dyDescent="0.2">
      <c r="A203" s="2">
        <v>202</v>
      </c>
      <c r="B203" s="2">
        <v>94</v>
      </c>
      <c r="C203" s="2" t="s">
        <v>1068</v>
      </c>
    </row>
    <row r="204" spans="1:3" x14ac:dyDescent="0.2">
      <c r="A204" s="2">
        <v>203</v>
      </c>
      <c r="B204" s="2">
        <v>96</v>
      </c>
      <c r="C204" s="2" t="s">
        <v>1069</v>
      </c>
    </row>
    <row r="205" spans="1:3" x14ac:dyDescent="0.2">
      <c r="A205" s="2">
        <v>204</v>
      </c>
      <c r="B205" s="2">
        <v>96</v>
      </c>
      <c r="C205" s="2" t="s">
        <v>1070</v>
      </c>
    </row>
    <row r="206" spans="1:3" x14ac:dyDescent="0.2">
      <c r="A206" s="2">
        <v>205</v>
      </c>
      <c r="B206" s="2">
        <v>96</v>
      </c>
      <c r="C206" s="2" t="s">
        <v>1071</v>
      </c>
    </row>
    <row r="207" spans="1:3" x14ac:dyDescent="0.2">
      <c r="A207" s="2">
        <v>206</v>
      </c>
      <c r="B207" s="2">
        <v>96</v>
      </c>
      <c r="C207" s="2" t="s">
        <v>1072</v>
      </c>
    </row>
    <row r="208" spans="1:3" x14ac:dyDescent="0.2">
      <c r="A208" s="2">
        <v>207</v>
      </c>
      <c r="B208" s="2">
        <v>96</v>
      </c>
      <c r="C208" s="2" t="s">
        <v>1073</v>
      </c>
    </row>
    <row r="209" spans="1:3" x14ac:dyDescent="0.2">
      <c r="A209" s="2">
        <v>208</v>
      </c>
      <c r="B209" s="2">
        <v>96</v>
      </c>
      <c r="C209" s="2" t="s">
        <v>1074</v>
      </c>
    </row>
    <row r="210" spans="1:3" x14ac:dyDescent="0.2">
      <c r="A210" s="2">
        <v>209</v>
      </c>
      <c r="B210" s="2">
        <v>96</v>
      </c>
      <c r="C210" s="2" t="s">
        <v>1075</v>
      </c>
    </row>
    <row r="211" spans="1:3" x14ac:dyDescent="0.2">
      <c r="A211" s="2">
        <v>210</v>
      </c>
      <c r="B211" s="2">
        <v>96</v>
      </c>
      <c r="C211" s="2" t="s">
        <v>1076</v>
      </c>
    </row>
    <row r="212" spans="1:3" x14ac:dyDescent="0.2">
      <c r="A212" s="2">
        <v>211</v>
      </c>
      <c r="B212" s="2">
        <v>96</v>
      </c>
      <c r="C212" s="2" t="s">
        <v>729</v>
      </c>
    </row>
    <row r="213" spans="1:3" x14ac:dyDescent="0.2">
      <c r="A213" s="2">
        <v>212</v>
      </c>
      <c r="B213" s="2">
        <v>96</v>
      </c>
      <c r="C213" s="2" t="s">
        <v>1077</v>
      </c>
    </row>
    <row r="214" spans="1:3" x14ac:dyDescent="0.2">
      <c r="A214" s="2">
        <v>213</v>
      </c>
      <c r="B214" s="2">
        <v>96</v>
      </c>
      <c r="C214" s="2" t="s">
        <v>1078</v>
      </c>
    </row>
    <row r="215" spans="1:3" x14ac:dyDescent="0.2">
      <c r="A215" s="2">
        <v>214</v>
      </c>
      <c r="B215" s="2">
        <v>96</v>
      </c>
      <c r="C215" s="2" t="s">
        <v>1079</v>
      </c>
    </row>
    <row r="216" spans="1:3" x14ac:dyDescent="0.2">
      <c r="A216" s="2">
        <v>215</v>
      </c>
      <c r="B216" s="2">
        <v>96</v>
      </c>
      <c r="C216" s="2" t="s">
        <v>1080</v>
      </c>
    </row>
    <row r="217" spans="1:3" x14ac:dyDescent="0.2">
      <c r="A217" s="2">
        <v>216</v>
      </c>
      <c r="B217" s="2">
        <v>96</v>
      </c>
      <c r="C217" s="2" t="s">
        <v>1081</v>
      </c>
    </row>
    <row r="218" spans="1:3" x14ac:dyDescent="0.2">
      <c r="A218" s="2">
        <v>217</v>
      </c>
      <c r="B218" s="2">
        <v>96</v>
      </c>
      <c r="C218" s="2" t="s">
        <v>714</v>
      </c>
    </row>
    <row r="219" spans="1:3" x14ac:dyDescent="0.2">
      <c r="A219" s="2">
        <v>218</v>
      </c>
      <c r="B219" s="2">
        <v>96</v>
      </c>
      <c r="C219" s="2" t="s">
        <v>1082</v>
      </c>
    </row>
    <row r="220" spans="1:3" x14ac:dyDescent="0.2">
      <c r="A220" s="2">
        <v>219</v>
      </c>
      <c r="B220" s="2">
        <v>96</v>
      </c>
      <c r="C220" s="2" t="s">
        <v>1083</v>
      </c>
    </row>
    <row r="221" spans="1:3" x14ac:dyDescent="0.2">
      <c r="A221" s="2">
        <v>220</v>
      </c>
      <c r="B221" s="2">
        <v>96</v>
      </c>
      <c r="C221" s="2" t="s">
        <v>1084</v>
      </c>
    </row>
    <row r="222" spans="1:3" x14ac:dyDescent="0.2">
      <c r="A222" s="2">
        <v>221</v>
      </c>
      <c r="B222" s="2">
        <v>96</v>
      </c>
      <c r="C222" s="2" t="s">
        <v>1085</v>
      </c>
    </row>
    <row r="223" spans="1:3" x14ac:dyDescent="0.2">
      <c r="A223" s="2">
        <v>222</v>
      </c>
      <c r="B223" s="2">
        <v>96</v>
      </c>
      <c r="C223" s="2" t="s">
        <v>1086</v>
      </c>
    </row>
    <row r="224" spans="1:3" x14ac:dyDescent="0.2">
      <c r="A224" s="2">
        <v>223</v>
      </c>
      <c r="B224" s="2">
        <v>32</v>
      </c>
      <c r="C224" s="2" t="s">
        <v>1087</v>
      </c>
    </row>
    <row r="225" spans="1:3" x14ac:dyDescent="0.2">
      <c r="A225" s="2">
        <v>224</v>
      </c>
      <c r="B225" s="2">
        <v>32</v>
      </c>
      <c r="C225" s="2" t="s">
        <v>1088</v>
      </c>
    </row>
    <row r="226" spans="1:3" x14ac:dyDescent="0.2">
      <c r="A226" s="2">
        <v>225</v>
      </c>
      <c r="B226" s="2">
        <v>32</v>
      </c>
      <c r="C226" s="2" t="s">
        <v>1089</v>
      </c>
    </row>
    <row r="227" spans="1:3" x14ac:dyDescent="0.2">
      <c r="A227" s="2">
        <v>226</v>
      </c>
      <c r="B227" s="2">
        <v>32</v>
      </c>
      <c r="C227" s="2" t="s">
        <v>1090</v>
      </c>
    </row>
    <row r="228" spans="1:3" x14ac:dyDescent="0.2">
      <c r="A228" s="2">
        <v>227</v>
      </c>
      <c r="B228" s="2">
        <v>32</v>
      </c>
      <c r="C228" s="2" t="s">
        <v>1091</v>
      </c>
    </row>
    <row r="229" spans="1:3" x14ac:dyDescent="0.2">
      <c r="A229" s="2">
        <v>228</v>
      </c>
      <c r="B229" s="2">
        <v>32</v>
      </c>
      <c r="C229" s="2" t="s">
        <v>1092</v>
      </c>
    </row>
    <row r="230" spans="1:3" x14ac:dyDescent="0.2">
      <c r="A230" s="2">
        <v>229</v>
      </c>
      <c r="B230" s="2">
        <v>32</v>
      </c>
      <c r="C230" s="2" t="s">
        <v>1093</v>
      </c>
    </row>
    <row r="231" spans="1:3" x14ac:dyDescent="0.2">
      <c r="A231" s="2">
        <v>230</v>
      </c>
      <c r="B231" s="2">
        <v>32</v>
      </c>
      <c r="C231" s="2" t="s">
        <v>1094</v>
      </c>
    </row>
    <row r="232" spans="1:3" x14ac:dyDescent="0.2">
      <c r="A232" s="2">
        <v>231</v>
      </c>
      <c r="B232" s="2">
        <v>32</v>
      </c>
      <c r="C232" s="2" t="s">
        <v>1095</v>
      </c>
    </row>
    <row r="233" spans="1:3" x14ac:dyDescent="0.2">
      <c r="A233" s="2">
        <v>232</v>
      </c>
      <c r="B233" s="2">
        <v>32</v>
      </c>
      <c r="C233" s="2" t="s">
        <v>1096</v>
      </c>
    </row>
    <row r="234" spans="1:3" x14ac:dyDescent="0.2">
      <c r="A234" s="2">
        <v>233</v>
      </c>
      <c r="B234" s="2">
        <v>32</v>
      </c>
      <c r="C234" s="2" t="s">
        <v>1097</v>
      </c>
    </row>
    <row r="235" spans="1:3" x14ac:dyDescent="0.2">
      <c r="A235" s="2">
        <v>234</v>
      </c>
      <c r="B235" s="2">
        <v>32</v>
      </c>
      <c r="C235" s="2" t="s">
        <v>1098</v>
      </c>
    </row>
    <row r="236" spans="1:3" x14ac:dyDescent="0.2">
      <c r="A236" s="2">
        <v>235</v>
      </c>
      <c r="B236" s="2">
        <v>32</v>
      </c>
      <c r="C236" s="2" t="s">
        <v>1099</v>
      </c>
    </row>
    <row r="237" spans="1:3" x14ac:dyDescent="0.2">
      <c r="A237" s="2">
        <v>236</v>
      </c>
      <c r="B237" s="2">
        <v>32</v>
      </c>
      <c r="C237" s="2" t="s">
        <v>1100</v>
      </c>
    </row>
    <row r="238" spans="1:3" x14ac:dyDescent="0.2">
      <c r="A238" s="2">
        <v>237</v>
      </c>
      <c r="B238" s="2">
        <v>32</v>
      </c>
      <c r="C238" s="2" t="s">
        <v>1101</v>
      </c>
    </row>
    <row r="239" spans="1:3" x14ac:dyDescent="0.2">
      <c r="A239" s="2">
        <v>238</v>
      </c>
      <c r="B239" s="2">
        <v>32</v>
      </c>
      <c r="C239" s="2" t="s">
        <v>1102</v>
      </c>
    </row>
    <row r="240" spans="1:3" x14ac:dyDescent="0.2">
      <c r="A240" s="2">
        <v>239</v>
      </c>
      <c r="B240" s="2">
        <v>32</v>
      </c>
      <c r="C240" s="2" t="s">
        <v>1103</v>
      </c>
    </row>
    <row r="241" spans="1:3" x14ac:dyDescent="0.2">
      <c r="A241" s="2">
        <v>240</v>
      </c>
      <c r="B241" s="2">
        <v>32</v>
      </c>
      <c r="C241" s="2" t="s">
        <v>1104</v>
      </c>
    </row>
    <row r="242" spans="1:3" x14ac:dyDescent="0.2">
      <c r="A242" s="2">
        <v>241</v>
      </c>
      <c r="B242" s="2">
        <v>32</v>
      </c>
      <c r="C242" s="2" t="s">
        <v>1105</v>
      </c>
    </row>
    <row r="243" spans="1:3" x14ac:dyDescent="0.2">
      <c r="A243" s="2">
        <v>242</v>
      </c>
      <c r="B243" s="2">
        <v>32</v>
      </c>
      <c r="C243" s="2" t="s">
        <v>1106</v>
      </c>
    </row>
    <row r="244" spans="1:3" x14ac:dyDescent="0.2">
      <c r="A244" s="2">
        <v>243</v>
      </c>
      <c r="B244" s="2">
        <v>32</v>
      </c>
      <c r="C244" s="2" t="s">
        <v>1107</v>
      </c>
    </row>
    <row r="245" spans="1:3" x14ac:dyDescent="0.2">
      <c r="A245" s="2">
        <v>244</v>
      </c>
      <c r="B245" s="2">
        <v>32</v>
      </c>
      <c r="C245" s="2" t="s">
        <v>1108</v>
      </c>
    </row>
    <row r="246" spans="1:3" x14ac:dyDescent="0.2">
      <c r="A246" s="2">
        <v>245</v>
      </c>
      <c r="B246" s="2">
        <v>32</v>
      </c>
      <c r="C246" s="2" t="s">
        <v>1109</v>
      </c>
    </row>
    <row r="247" spans="1:3" x14ac:dyDescent="0.2">
      <c r="A247" s="2">
        <v>246</v>
      </c>
      <c r="B247" s="2">
        <v>32</v>
      </c>
      <c r="C247" s="2" t="s">
        <v>1110</v>
      </c>
    </row>
    <row r="248" spans="1:3" x14ac:dyDescent="0.2">
      <c r="A248" s="2">
        <v>247</v>
      </c>
      <c r="B248" s="2">
        <v>32</v>
      </c>
      <c r="C248" s="2" t="s">
        <v>1111</v>
      </c>
    </row>
    <row r="249" spans="1:3" x14ac:dyDescent="0.2">
      <c r="A249" s="2">
        <v>248</v>
      </c>
      <c r="B249" s="2">
        <v>32</v>
      </c>
      <c r="C249" s="2" t="s">
        <v>1112</v>
      </c>
    </row>
    <row r="250" spans="1:3" x14ac:dyDescent="0.2">
      <c r="A250" s="2">
        <v>249</v>
      </c>
      <c r="B250" s="2">
        <v>32</v>
      </c>
      <c r="C250" s="2" t="s">
        <v>1113</v>
      </c>
    </row>
    <row r="251" spans="1:3" x14ac:dyDescent="0.2">
      <c r="A251" s="2">
        <v>250</v>
      </c>
      <c r="B251" s="2">
        <v>32</v>
      </c>
      <c r="C251" s="2" t="s">
        <v>1114</v>
      </c>
    </row>
    <row r="252" spans="1:3" x14ac:dyDescent="0.2">
      <c r="A252" s="2">
        <v>251</v>
      </c>
      <c r="B252" s="2">
        <v>32</v>
      </c>
      <c r="C252" s="2" t="s">
        <v>741</v>
      </c>
    </row>
    <row r="253" spans="1:3" x14ac:dyDescent="0.2">
      <c r="A253" s="2">
        <v>252</v>
      </c>
      <c r="B253" s="2">
        <v>32</v>
      </c>
      <c r="C253" s="2" t="s">
        <v>1115</v>
      </c>
    </row>
    <row r="254" spans="1:3" x14ac:dyDescent="0.2">
      <c r="A254" s="2">
        <v>253</v>
      </c>
      <c r="B254" s="2">
        <v>32</v>
      </c>
      <c r="C254" s="2" t="s">
        <v>1116</v>
      </c>
    </row>
    <row r="255" spans="1:3" x14ac:dyDescent="0.2">
      <c r="A255" s="2">
        <v>254</v>
      </c>
      <c r="B255" s="2">
        <v>32</v>
      </c>
      <c r="C255" s="2" t="s">
        <v>1117</v>
      </c>
    </row>
    <row r="256" spans="1:3" x14ac:dyDescent="0.2">
      <c r="A256" s="2">
        <v>255</v>
      </c>
      <c r="B256" s="2">
        <v>32</v>
      </c>
      <c r="C256" s="2" t="s">
        <v>1118</v>
      </c>
    </row>
    <row r="257" spans="1:3" x14ac:dyDescent="0.2">
      <c r="A257" s="2">
        <v>256</v>
      </c>
      <c r="B257" s="2">
        <v>32</v>
      </c>
      <c r="C257" s="2" t="s">
        <v>1119</v>
      </c>
    </row>
    <row r="258" spans="1:3" x14ac:dyDescent="0.2">
      <c r="A258" s="2">
        <v>257</v>
      </c>
      <c r="B258" s="2">
        <v>32</v>
      </c>
      <c r="C258" s="2" t="s">
        <v>1120</v>
      </c>
    </row>
    <row r="259" spans="1:3" x14ac:dyDescent="0.2">
      <c r="A259" s="2">
        <v>258</v>
      </c>
      <c r="B259" s="2">
        <v>32</v>
      </c>
      <c r="C259" s="2" t="s">
        <v>1121</v>
      </c>
    </row>
    <row r="260" spans="1:3" x14ac:dyDescent="0.2">
      <c r="A260" s="2">
        <v>259</v>
      </c>
      <c r="B260" s="2">
        <v>32</v>
      </c>
      <c r="C260" s="2" t="s">
        <v>1122</v>
      </c>
    </row>
    <row r="261" spans="1:3" x14ac:dyDescent="0.2">
      <c r="A261" s="2">
        <v>260</v>
      </c>
      <c r="B261" s="2">
        <v>32</v>
      </c>
      <c r="C261" s="2" t="s">
        <v>1123</v>
      </c>
    </row>
    <row r="262" spans="1:3" x14ac:dyDescent="0.2">
      <c r="A262" s="2">
        <v>261</v>
      </c>
      <c r="B262" s="2">
        <v>32</v>
      </c>
      <c r="C262" s="2" t="s">
        <v>1124</v>
      </c>
    </row>
    <row r="263" spans="1:3" x14ac:dyDescent="0.2">
      <c r="A263" s="2">
        <v>262</v>
      </c>
      <c r="B263" s="2">
        <v>32</v>
      </c>
      <c r="C263" s="2" t="s">
        <v>1125</v>
      </c>
    </row>
    <row r="264" spans="1:3" x14ac:dyDescent="0.2">
      <c r="A264" s="2">
        <v>263</v>
      </c>
      <c r="B264" s="2">
        <v>32</v>
      </c>
      <c r="C264" s="2" t="s">
        <v>1126</v>
      </c>
    </row>
    <row r="265" spans="1:3" x14ac:dyDescent="0.2">
      <c r="A265" s="2">
        <v>264</v>
      </c>
      <c r="B265" s="2">
        <v>32</v>
      </c>
      <c r="C265" s="2" t="s">
        <v>1127</v>
      </c>
    </row>
    <row r="266" spans="1:3" x14ac:dyDescent="0.2">
      <c r="A266" s="2">
        <v>265</v>
      </c>
      <c r="B266" s="2">
        <v>32</v>
      </c>
      <c r="C266" s="2" t="s">
        <v>1128</v>
      </c>
    </row>
    <row r="267" spans="1:3" x14ac:dyDescent="0.2">
      <c r="A267" s="2">
        <v>266</v>
      </c>
      <c r="B267" s="2">
        <v>32</v>
      </c>
      <c r="C267" s="2" t="s">
        <v>1129</v>
      </c>
    </row>
    <row r="268" spans="1:3" x14ac:dyDescent="0.2">
      <c r="A268" s="2">
        <v>267</v>
      </c>
      <c r="B268" s="2">
        <v>32</v>
      </c>
      <c r="C268" s="2" t="s">
        <v>1130</v>
      </c>
    </row>
    <row r="269" spans="1:3" x14ac:dyDescent="0.2">
      <c r="A269" s="2">
        <v>268</v>
      </c>
      <c r="B269" s="2">
        <v>32</v>
      </c>
      <c r="C269" s="2" t="s">
        <v>1131</v>
      </c>
    </row>
    <row r="270" spans="1:3" x14ac:dyDescent="0.2">
      <c r="A270" s="2">
        <v>269</v>
      </c>
      <c r="B270" s="2">
        <v>32</v>
      </c>
      <c r="C270" s="2" t="s">
        <v>1132</v>
      </c>
    </row>
    <row r="271" spans="1:3" x14ac:dyDescent="0.2">
      <c r="A271" s="2">
        <v>270</v>
      </c>
      <c r="B271" s="2">
        <v>32</v>
      </c>
      <c r="C271" s="2" t="s">
        <v>1133</v>
      </c>
    </row>
    <row r="272" spans="1:3" x14ac:dyDescent="0.2">
      <c r="A272" s="2">
        <v>271</v>
      </c>
      <c r="B272" s="2">
        <v>32</v>
      </c>
      <c r="C272" s="2" t="s">
        <v>1134</v>
      </c>
    </row>
    <row r="273" spans="1:3" x14ac:dyDescent="0.2">
      <c r="A273" s="2">
        <v>272</v>
      </c>
      <c r="B273" s="2">
        <v>32</v>
      </c>
      <c r="C273" s="2" t="s">
        <v>1135</v>
      </c>
    </row>
    <row r="274" spans="1:3" x14ac:dyDescent="0.2">
      <c r="A274" s="2">
        <v>273</v>
      </c>
      <c r="B274" s="2">
        <v>32</v>
      </c>
      <c r="C274" s="2" t="s">
        <v>1136</v>
      </c>
    </row>
    <row r="275" spans="1:3" x14ac:dyDescent="0.2">
      <c r="A275" s="2">
        <v>274</v>
      </c>
      <c r="B275" s="2">
        <v>32</v>
      </c>
      <c r="C275" s="2" t="s">
        <v>742</v>
      </c>
    </row>
    <row r="276" spans="1:3" x14ac:dyDescent="0.2">
      <c r="A276" s="2">
        <v>275</v>
      </c>
      <c r="B276" s="2">
        <v>32</v>
      </c>
      <c r="C276" s="2" t="s">
        <v>1137</v>
      </c>
    </row>
    <row r="277" spans="1:3" x14ac:dyDescent="0.2">
      <c r="A277" s="2">
        <v>276</v>
      </c>
      <c r="B277" s="2">
        <v>32</v>
      </c>
      <c r="C277" s="2" t="s">
        <v>1138</v>
      </c>
    </row>
    <row r="278" spans="1:3" x14ac:dyDescent="0.2">
      <c r="A278" s="2">
        <v>277</v>
      </c>
      <c r="B278" s="2">
        <v>32</v>
      </c>
      <c r="C278" s="2" t="s">
        <v>1139</v>
      </c>
    </row>
    <row r="279" spans="1:3" x14ac:dyDescent="0.2">
      <c r="A279" s="2">
        <v>278</v>
      </c>
      <c r="B279" s="2">
        <v>32</v>
      </c>
      <c r="C279" s="2" t="s">
        <v>1140</v>
      </c>
    </row>
    <row r="280" spans="1:3" x14ac:dyDescent="0.2">
      <c r="A280" s="2">
        <v>279</v>
      </c>
      <c r="B280" s="2">
        <v>32</v>
      </c>
      <c r="C280" s="2" t="s">
        <v>1066</v>
      </c>
    </row>
    <row r="281" spans="1:3" x14ac:dyDescent="0.2">
      <c r="A281" s="2">
        <v>280</v>
      </c>
      <c r="B281" s="2">
        <v>32</v>
      </c>
      <c r="C281" s="2" t="s">
        <v>1141</v>
      </c>
    </row>
    <row r="282" spans="1:3" x14ac:dyDescent="0.2">
      <c r="A282" s="2">
        <v>281</v>
      </c>
      <c r="B282" s="2">
        <v>32</v>
      </c>
      <c r="C282" s="2" t="s">
        <v>1142</v>
      </c>
    </row>
    <row r="283" spans="1:3" x14ac:dyDescent="0.2">
      <c r="A283" s="2">
        <v>282</v>
      </c>
      <c r="B283" s="2">
        <v>32</v>
      </c>
      <c r="C283" s="2" t="s">
        <v>1143</v>
      </c>
    </row>
    <row r="284" spans="1:3" x14ac:dyDescent="0.2">
      <c r="A284" s="2">
        <v>283</v>
      </c>
      <c r="B284" s="2">
        <v>32</v>
      </c>
      <c r="C284" s="2" t="s">
        <v>1144</v>
      </c>
    </row>
    <row r="285" spans="1:3" x14ac:dyDescent="0.2">
      <c r="A285" s="2">
        <v>284</v>
      </c>
      <c r="B285" s="2">
        <v>32</v>
      </c>
      <c r="C285" s="2" t="s">
        <v>1145</v>
      </c>
    </row>
    <row r="286" spans="1:3" x14ac:dyDescent="0.2">
      <c r="A286" s="2">
        <v>285</v>
      </c>
      <c r="B286" s="2">
        <v>32</v>
      </c>
      <c r="C286" s="2" t="s">
        <v>1146</v>
      </c>
    </row>
    <row r="287" spans="1:3" x14ac:dyDescent="0.2">
      <c r="A287" s="2">
        <v>286</v>
      </c>
      <c r="B287" s="2">
        <v>32</v>
      </c>
      <c r="C287" s="2" t="s">
        <v>1086</v>
      </c>
    </row>
    <row r="288" spans="1:3" x14ac:dyDescent="0.2">
      <c r="A288" s="2">
        <v>287</v>
      </c>
      <c r="B288" s="2">
        <v>33</v>
      </c>
      <c r="C288" s="2" t="s">
        <v>1147</v>
      </c>
    </row>
    <row r="289" spans="1:3" x14ac:dyDescent="0.2">
      <c r="A289" s="2">
        <v>288</v>
      </c>
      <c r="B289" s="2">
        <v>33</v>
      </c>
      <c r="C289" s="2" t="s">
        <v>1148</v>
      </c>
    </row>
    <row r="290" spans="1:3" x14ac:dyDescent="0.2">
      <c r="A290" s="2">
        <v>289</v>
      </c>
      <c r="B290" s="2">
        <v>33</v>
      </c>
      <c r="C290" s="2" t="s">
        <v>1149</v>
      </c>
    </row>
    <row r="291" spans="1:3" x14ac:dyDescent="0.2">
      <c r="A291" s="2">
        <v>290</v>
      </c>
      <c r="B291" s="2">
        <v>33</v>
      </c>
      <c r="C291" s="2" t="s">
        <v>1150</v>
      </c>
    </row>
    <row r="292" spans="1:3" x14ac:dyDescent="0.2">
      <c r="A292" s="2">
        <v>291</v>
      </c>
      <c r="B292" s="2">
        <v>33</v>
      </c>
      <c r="C292" s="2" t="s">
        <v>1151</v>
      </c>
    </row>
    <row r="293" spans="1:3" x14ac:dyDescent="0.2">
      <c r="A293" s="2">
        <v>292</v>
      </c>
      <c r="B293" s="2">
        <v>33</v>
      </c>
      <c r="C293" s="2" t="s">
        <v>1152</v>
      </c>
    </row>
    <row r="294" spans="1:3" x14ac:dyDescent="0.2">
      <c r="A294" s="2">
        <v>293</v>
      </c>
      <c r="B294" s="2">
        <v>33</v>
      </c>
      <c r="C294" s="2" t="s">
        <v>1153</v>
      </c>
    </row>
    <row r="295" spans="1:3" x14ac:dyDescent="0.2">
      <c r="A295" s="2">
        <v>294</v>
      </c>
      <c r="B295" s="2">
        <v>33</v>
      </c>
      <c r="C295" s="2" t="s">
        <v>1154</v>
      </c>
    </row>
    <row r="296" spans="1:3" x14ac:dyDescent="0.2">
      <c r="A296" s="2">
        <v>295</v>
      </c>
      <c r="B296" s="2">
        <v>33</v>
      </c>
      <c r="C296" s="2" t="s">
        <v>1155</v>
      </c>
    </row>
    <row r="297" spans="1:3" x14ac:dyDescent="0.2">
      <c r="A297" s="2">
        <v>296</v>
      </c>
      <c r="B297" s="2">
        <v>33</v>
      </c>
      <c r="C297" s="2" t="s">
        <v>1156</v>
      </c>
    </row>
    <row r="298" spans="1:3" x14ac:dyDescent="0.2">
      <c r="A298" s="2">
        <v>297</v>
      </c>
      <c r="B298" s="2">
        <v>33</v>
      </c>
      <c r="C298" s="2" t="s">
        <v>1157</v>
      </c>
    </row>
    <row r="299" spans="1:3" x14ac:dyDescent="0.2">
      <c r="A299" s="2">
        <v>298</v>
      </c>
      <c r="B299" s="2">
        <v>33</v>
      </c>
      <c r="C299" s="2" t="s">
        <v>1158</v>
      </c>
    </row>
    <row r="300" spans="1:3" x14ac:dyDescent="0.2">
      <c r="A300" s="2">
        <v>299</v>
      </c>
      <c r="B300" s="2">
        <v>33</v>
      </c>
      <c r="C300" s="2" t="s">
        <v>1159</v>
      </c>
    </row>
    <row r="301" spans="1:3" x14ac:dyDescent="0.2">
      <c r="A301" s="2">
        <v>300</v>
      </c>
      <c r="B301" s="2">
        <v>33</v>
      </c>
      <c r="C301" s="2" t="s">
        <v>1160</v>
      </c>
    </row>
    <row r="302" spans="1:3" x14ac:dyDescent="0.2">
      <c r="A302" s="2">
        <v>301</v>
      </c>
      <c r="B302" s="2">
        <v>33</v>
      </c>
      <c r="C302" s="2" t="s">
        <v>979</v>
      </c>
    </row>
    <row r="303" spans="1:3" x14ac:dyDescent="0.2">
      <c r="A303" s="2">
        <v>302</v>
      </c>
      <c r="B303" s="2">
        <v>33</v>
      </c>
      <c r="C303" s="2" t="s">
        <v>1161</v>
      </c>
    </row>
    <row r="304" spans="1:3" x14ac:dyDescent="0.2">
      <c r="A304" s="2">
        <v>303</v>
      </c>
      <c r="B304" s="2">
        <v>33</v>
      </c>
      <c r="C304" s="2" t="s">
        <v>1162</v>
      </c>
    </row>
    <row r="305" spans="1:3" x14ac:dyDescent="0.2">
      <c r="A305" s="2">
        <v>304</v>
      </c>
      <c r="B305" s="2">
        <v>33</v>
      </c>
      <c r="C305" s="2" t="s">
        <v>1163</v>
      </c>
    </row>
    <row r="306" spans="1:3" x14ac:dyDescent="0.2">
      <c r="A306" s="2">
        <v>305</v>
      </c>
      <c r="B306" s="2">
        <v>33</v>
      </c>
      <c r="C306" s="2" t="s">
        <v>1164</v>
      </c>
    </row>
    <row r="307" spans="1:3" x14ac:dyDescent="0.2">
      <c r="A307" s="2">
        <v>306</v>
      </c>
      <c r="B307" s="2">
        <v>33</v>
      </c>
      <c r="C307" s="2" t="s">
        <v>1165</v>
      </c>
    </row>
    <row r="308" spans="1:3" x14ac:dyDescent="0.2">
      <c r="A308" s="2">
        <v>307</v>
      </c>
      <c r="B308" s="2">
        <v>34</v>
      </c>
      <c r="C308" s="2" t="s">
        <v>1166</v>
      </c>
    </row>
    <row r="309" spans="1:3" x14ac:dyDescent="0.2">
      <c r="A309" s="2">
        <v>308</v>
      </c>
      <c r="B309" s="2">
        <v>34</v>
      </c>
      <c r="C309" s="2" t="s">
        <v>1167</v>
      </c>
    </row>
    <row r="310" spans="1:3" x14ac:dyDescent="0.2">
      <c r="A310" s="2">
        <v>309</v>
      </c>
      <c r="B310" s="2">
        <v>34</v>
      </c>
      <c r="C310" s="2" t="s">
        <v>1168</v>
      </c>
    </row>
    <row r="311" spans="1:3" x14ac:dyDescent="0.2">
      <c r="A311" s="2">
        <v>310</v>
      </c>
      <c r="B311" s="2">
        <v>34</v>
      </c>
      <c r="C311" s="2" t="s">
        <v>1169</v>
      </c>
    </row>
    <row r="312" spans="1:3" x14ac:dyDescent="0.2">
      <c r="A312" s="2">
        <v>311</v>
      </c>
      <c r="B312" s="2">
        <v>34</v>
      </c>
      <c r="C312" s="2" t="s">
        <v>1170</v>
      </c>
    </row>
    <row r="313" spans="1:3" x14ac:dyDescent="0.2">
      <c r="A313" s="2">
        <v>312</v>
      </c>
      <c r="B313" s="2">
        <v>34</v>
      </c>
      <c r="C313" s="2" t="s">
        <v>1171</v>
      </c>
    </row>
    <row r="314" spans="1:3" x14ac:dyDescent="0.2">
      <c r="A314" s="2">
        <v>313</v>
      </c>
      <c r="B314" s="2">
        <v>34</v>
      </c>
      <c r="C314" s="2" t="s">
        <v>1172</v>
      </c>
    </row>
    <row r="315" spans="1:3" x14ac:dyDescent="0.2">
      <c r="A315" s="2">
        <v>314</v>
      </c>
      <c r="B315" s="2">
        <v>34</v>
      </c>
      <c r="C315" s="2" t="s">
        <v>1173</v>
      </c>
    </row>
    <row r="316" spans="1:3" x14ac:dyDescent="0.2">
      <c r="A316" s="2">
        <v>315</v>
      </c>
      <c r="B316" s="2">
        <v>34</v>
      </c>
      <c r="C316" s="2" t="s">
        <v>1174</v>
      </c>
    </row>
    <row r="317" spans="1:3" x14ac:dyDescent="0.2">
      <c r="A317" s="2">
        <v>316</v>
      </c>
      <c r="B317" s="2">
        <v>34</v>
      </c>
      <c r="C317" s="2" t="s">
        <v>1175</v>
      </c>
    </row>
    <row r="318" spans="1:3" x14ac:dyDescent="0.2">
      <c r="A318" s="2">
        <v>317</v>
      </c>
      <c r="B318" s="2">
        <v>34</v>
      </c>
      <c r="C318" s="2" t="s">
        <v>1176</v>
      </c>
    </row>
    <row r="319" spans="1:3" x14ac:dyDescent="0.2">
      <c r="A319" s="2">
        <v>318</v>
      </c>
      <c r="B319" s="2">
        <v>34</v>
      </c>
      <c r="C319" s="2" t="s">
        <v>1177</v>
      </c>
    </row>
    <row r="320" spans="1:3" x14ac:dyDescent="0.2">
      <c r="A320" s="2">
        <v>319</v>
      </c>
      <c r="B320" s="2">
        <v>34</v>
      </c>
      <c r="C320" s="2" t="s">
        <v>1178</v>
      </c>
    </row>
    <row r="321" spans="1:3" x14ac:dyDescent="0.2">
      <c r="A321" s="2">
        <v>320</v>
      </c>
      <c r="B321" s="2">
        <v>34</v>
      </c>
      <c r="C321" s="2" t="s">
        <v>1179</v>
      </c>
    </row>
    <row r="322" spans="1:3" x14ac:dyDescent="0.2">
      <c r="A322" s="2">
        <v>321</v>
      </c>
      <c r="B322" s="2">
        <v>34</v>
      </c>
      <c r="C322" s="2" t="s">
        <v>1180</v>
      </c>
    </row>
    <row r="323" spans="1:3" x14ac:dyDescent="0.2">
      <c r="A323" s="2">
        <v>322</v>
      </c>
      <c r="B323" s="2">
        <v>34</v>
      </c>
      <c r="C323" s="2" t="s">
        <v>1181</v>
      </c>
    </row>
    <row r="324" spans="1:3" x14ac:dyDescent="0.2">
      <c r="A324" s="2">
        <v>323</v>
      </c>
      <c r="B324" s="2">
        <v>34</v>
      </c>
      <c r="C324" s="2" t="s">
        <v>733</v>
      </c>
    </row>
    <row r="325" spans="1:3" x14ac:dyDescent="0.2">
      <c r="A325" s="2">
        <v>324</v>
      </c>
      <c r="B325" s="2">
        <v>34</v>
      </c>
      <c r="C325" s="2" t="s">
        <v>1182</v>
      </c>
    </row>
    <row r="326" spans="1:3" x14ac:dyDescent="0.2">
      <c r="A326" s="2">
        <v>325</v>
      </c>
      <c r="B326" s="2">
        <v>34</v>
      </c>
      <c r="C326" s="2" t="s">
        <v>1183</v>
      </c>
    </row>
    <row r="327" spans="1:3" x14ac:dyDescent="0.2">
      <c r="A327" s="2">
        <v>326</v>
      </c>
      <c r="B327" s="2">
        <v>34</v>
      </c>
      <c r="C327" s="2" t="s">
        <v>1016</v>
      </c>
    </row>
    <row r="328" spans="1:3" x14ac:dyDescent="0.2">
      <c r="A328" s="2">
        <v>327</v>
      </c>
      <c r="B328" s="2">
        <v>34</v>
      </c>
      <c r="C328" s="2" t="s">
        <v>1184</v>
      </c>
    </row>
    <row r="329" spans="1:3" x14ac:dyDescent="0.2">
      <c r="A329" s="2">
        <v>328</v>
      </c>
      <c r="B329" s="2">
        <v>34</v>
      </c>
      <c r="C329" s="2" t="s">
        <v>1185</v>
      </c>
    </row>
    <row r="330" spans="1:3" x14ac:dyDescent="0.2">
      <c r="A330" s="2">
        <v>329</v>
      </c>
      <c r="B330" s="2">
        <v>34</v>
      </c>
      <c r="C330" s="2" t="s">
        <v>1186</v>
      </c>
    </row>
    <row r="331" spans="1:3" x14ac:dyDescent="0.2">
      <c r="A331" s="2">
        <v>330</v>
      </c>
      <c r="B331" s="2">
        <v>34</v>
      </c>
      <c r="C331" s="2" t="s">
        <v>1187</v>
      </c>
    </row>
    <row r="332" spans="1:3" x14ac:dyDescent="0.2">
      <c r="A332" s="2">
        <v>331</v>
      </c>
      <c r="B332" s="2">
        <v>34</v>
      </c>
      <c r="C332" s="2" t="s">
        <v>1188</v>
      </c>
    </row>
    <row r="333" spans="1:3" x14ac:dyDescent="0.2">
      <c r="A333" s="2">
        <v>332</v>
      </c>
      <c r="B333" s="2">
        <v>34</v>
      </c>
      <c r="C333" s="2" t="s">
        <v>1189</v>
      </c>
    </row>
    <row r="334" spans="1:3" x14ac:dyDescent="0.2">
      <c r="A334" s="2">
        <v>333</v>
      </c>
      <c r="B334" s="2">
        <v>34</v>
      </c>
      <c r="C334" s="2" t="s">
        <v>1190</v>
      </c>
    </row>
    <row r="335" spans="1:3" x14ac:dyDescent="0.2">
      <c r="A335" s="2">
        <v>334</v>
      </c>
      <c r="B335" s="2">
        <v>50</v>
      </c>
      <c r="C335" s="2" t="s">
        <v>699</v>
      </c>
    </row>
    <row r="336" spans="1:3" x14ac:dyDescent="0.2">
      <c r="A336" s="2">
        <v>335</v>
      </c>
      <c r="B336" s="2">
        <v>50</v>
      </c>
      <c r="C336" s="2" t="s">
        <v>1191</v>
      </c>
    </row>
    <row r="337" spans="1:3" x14ac:dyDescent="0.2">
      <c r="A337" s="2">
        <v>336</v>
      </c>
      <c r="B337" s="2">
        <v>50</v>
      </c>
      <c r="C337" s="2" t="s">
        <v>1192</v>
      </c>
    </row>
    <row r="338" spans="1:3" x14ac:dyDescent="0.2">
      <c r="A338" s="2">
        <v>337</v>
      </c>
      <c r="B338" s="2">
        <v>50</v>
      </c>
      <c r="C338" s="2" t="s">
        <v>1193</v>
      </c>
    </row>
    <row r="339" spans="1:3" x14ac:dyDescent="0.2">
      <c r="A339" s="2">
        <v>338</v>
      </c>
      <c r="B339" s="2">
        <v>50</v>
      </c>
      <c r="C339" s="2" t="s">
        <v>1194</v>
      </c>
    </row>
    <row r="340" spans="1:3" x14ac:dyDescent="0.2">
      <c r="A340" s="2">
        <v>339</v>
      </c>
      <c r="B340" s="2">
        <v>50</v>
      </c>
      <c r="C340" s="2" t="s">
        <v>1195</v>
      </c>
    </row>
    <row r="341" spans="1:3" x14ac:dyDescent="0.2">
      <c r="A341" s="2">
        <v>340</v>
      </c>
      <c r="B341" s="2">
        <v>50</v>
      </c>
      <c r="C341" s="2" t="s">
        <v>1196</v>
      </c>
    </row>
    <row r="342" spans="1:3" x14ac:dyDescent="0.2">
      <c r="A342" s="2">
        <v>341</v>
      </c>
      <c r="B342" s="2">
        <v>50</v>
      </c>
      <c r="C342" s="2" t="s">
        <v>1149</v>
      </c>
    </row>
    <row r="343" spans="1:3" x14ac:dyDescent="0.2">
      <c r="A343" s="2">
        <v>342</v>
      </c>
      <c r="B343" s="2">
        <v>50</v>
      </c>
      <c r="C343" s="2" t="s">
        <v>1197</v>
      </c>
    </row>
    <row r="344" spans="1:3" x14ac:dyDescent="0.2">
      <c r="A344" s="2">
        <v>343</v>
      </c>
      <c r="B344" s="2">
        <v>50</v>
      </c>
      <c r="C344" s="2" t="s">
        <v>1198</v>
      </c>
    </row>
    <row r="345" spans="1:3" x14ac:dyDescent="0.2">
      <c r="A345" s="2">
        <v>344</v>
      </c>
      <c r="B345" s="2">
        <v>50</v>
      </c>
      <c r="C345" s="2" t="s">
        <v>1199</v>
      </c>
    </row>
    <row r="346" spans="1:3" x14ac:dyDescent="0.2">
      <c r="A346" s="2">
        <v>345</v>
      </c>
      <c r="B346" s="2">
        <v>50</v>
      </c>
      <c r="C346" s="2" t="s">
        <v>1200</v>
      </c>
    </row>
    <row r="347" spans="1:3" x14ac:dyDescent="0.2">
      <c r="A347" s="2">
        <v>346</v>
      </c>
      <c r="B347" s="2">
        <v>50</v>
      </c>
      <c r="C347" s="2" t="s">
        <v>1201</v>
      </c>
    </row>
    <row r="348" spans="1:3" x14ac:dyDescent="0.2">
      <c r="A348" s="2">
        <v>347</v>
      </c>
      <c r="B348" s="2">
        <v>50</v>
      </c>
      <c r="C348" s="2" t="s">
        <v>1202</v>
      </c>
    </row>
    <row r="349" spans="1:3" x14ac:dyDescent="0.2">
      <c r="A349" s="2">
        <v>348</v>
      </c>
      <c r="B349" s="2">
        <v>50</v>
      </c>
      <c r="C349" s="2" t="s">
        <v>1203</v>
      </c>
    </row>
    <row r="350" spans="1:3" x14ac:dyDescent="0.2">
      <c r="A350" s="2">
        <v>349</v>
      </c>
      <c r="B350" s="2">
        <v>50</v>
      </c>
      <c r="C350" s="2" t="s">
        <v>1204</v>
      </c>
    </row>
    <row r="351" spans="1:3" x14ac:dyDescent="0.2">
      <c r="A351" s="2">
        <v>350</v>
      </c>
      <c r="B351" s="2">
        <v>50</v>
      </c>
      <c r="C351" s="2" t="s">
        <v>1205</v>
      </c>
    </row>
    <row r="352" spans="1:3" x14ac:dyDescent="0.2">
      <c r="A352" s="2">
        <v>351</v>
      </c>
      <c r="B352" s="2">
        <v>50</v>
      </c>
      <c r="C352" s="2" t="s">
        <v>1206</v>
      </c>
    </row>
    <row r="353" spans="1:3" x14ac:dyDescent="0.2">
      <c r="A353" s="2">
        <v>352</v>
      </c>
      <c r="B353" s="2">
        <v>50</v>
      </c>
      <c r="C353" s="2" t="s">
        <v>1207</v>
      </c>
    </row>
    <row r="354" spans="1:3" x14ac:dyDescent="0.2">
      <c r="A354" s="2">
        <v>353</v>
      </c>
      <c r="B354" s="2">
        <v>50</v>
      </c>
      <c r="C354" s="2" t="s">
        <v>1208</v>
      </c>
    </row>
    <row r="355" spans="1:3" x14ac:dyDescent="0.2">
      <c r="A355" s="2">
        <v>354</v>
      </c>
      <c r="B355" s="2">
        <v>50</v>
      </c>
      <c r="C355" s="2" t="s">
        <v>1209</v>
      </c>
    </row>
    <row r="356" spans="1:3" x14ac:dyDescent="0.2">
      <c r="A356" s="2">
        <v>355</v>
      </c>
      <c r="B356" s="2">
        <v>50</v>
      </c>
      <c r="C356" s="2" t="s">
        <v>1210</v>
      </c>
    </row>
    <row r="357" spans="1:3" x14ac:dyDescent="0.2">
      <c r="A357" s="2">
        <v>356</v>
      </c>
      <c r="B357" s="2">
        <v>50</v>
      </c>
      <c r="C357" s="2" t="s">
        <v>1211</v>
      </c>
    </row>
    <row r="358" spans="1:3" x14ac:dyDescent="0.2">
      <c r="A358" s="2">
        <v>357</v>
      </c>
      <c r="B358" s="2">
        <v>50</v>
      </c>
      <c r="C358" s="2" t="s">
        <v>1212</v>
      </c>
    </row>
    <row r="359" spans="1:3" x14ac:dyDescent="0.2">
      <c r="A359" s="2">
        <v>358</v>
      </c>
      <c r="B359" s="2">
        <v>50</v>
      </c>
      <c r="C359" s="2" t="s">
        <v>751</v>
      </c>
    </row>
    <row r="360" spans="1:3" x14ac:dyDescent="0.2">
      <c r="A360" s="2">
        <v>359</v>
      </c>
      <c r="B360" s="2">
        <v>50</v>
      </c>
      <c r="C360" s="2" t="s">
        <v>1213</v>
      </c>
    </row>
    <row r="361" spans="1:3" x14ac:dyDescent="0.2">
      <c r="A361" s="2">
        <v>360</v>
      </c>
      <c r="B361" s="2">
        <v>50</v>
      </c>
      <c r="C361" s="2" t="s">
        <v>733</v>
      </c>
    </row>
    <row r="362" spans="1:3" x14ac:dyDescent="0.2">
      <c r="A362" s="2">
        <v>361</v>
      </c>
      <c r="B362" s="2">
        <v>50</v>
      </c>
      <c r="C362" s="2" t="s">
        <v>1214</v>
      </c>
    </row>
    <row r="363" spans="1:3" x14ac:dyDescent="0.2">
      <c r="A363" s="2">
        <v>362</v>
      </c>
      <c r="B363" s="2">
        <v>50</v>
      </c>
      <c r="C363" s="2" t="s">
        <v>1215</v>
      </c>
    </row>
    <row r="364" spans="1:3" x14ac:dyDescent="0.2">
      <c r="A364" s="2">
        <v>363</v>
      </c>
      <c r="B364" s="2">
        <v>50</v>
      </c>
      <c r="C364" s="2" t="s">
        <v>1124</v>
      </c>
    </row>
    <row r="365" spans="1:3" x14ac:dyDescent="0.2">
      <c r="A365" s="2">
        <v>364</v>
      </c>
      <c r="B365" s="2">
        <v>50</v>
      </c>
      <c r="C365" s="2" t="s">
        <v>1216</v>
      </c>
    </row>
    <row r="366" spans="1:3" x14ac:dyDescent="0.2">
      <c r="A366" s="2">
        <v>365</v>
      </c>
      <c r="B366" s="2">
        <v>50</v>
      </c>
      <c r="C366" s="2" t="s">
        <v>1217</v>
      </c>
    </row>
    <row r="367" spans="1:3" x14ac:dyDescent="0.2">
      <c r="A367" s="2">
        <v>366</v>
      </c>
      <c r="B367" s="2">
        <v>50</v>
      </c>
      <c r="C367" s="2" t="s">
        <v>1218</v>
      </c>
    </row>
    <row r="368" spans="1:3" x14ac:dyDescent="0.2">
      <c r="A368" s="2">
        <v>367</v>
      </c>
      <c r="B368" s="2">
        <v>50</v>
      </c>
      <c r="C368" s="2" t="s">
        <v>1219</v>
      </c>
    </row>
    <row r="369" spans="1:3" x14ac:dyDescent="0.2">
      <c r="A369" s="2">
        <v>368</v>
      </c>
      <c r="B369" s="2">
        <v>50</v>
      </c>
      <c r="C369" s="2" t="s">
        <v>1220</v>
      </c>
    </row>
    <row r="370" spans="1:3" x14ac:dyDescent="0.2">
      <c r="A370" s="2">
        <v>369</v>
      </c>
      <c r="B370" s="2">
        <v>50</v>
      </c>
      <c r="C370" s="2" t="s">
        <v>1221</v>
      </c>
    </row>
    <row r="371" spans="1:3" x14ac:dyDescent="0.2">
      <c r="A371" s="2">
        <v>370</v>
      </c>
      <c r="B371" s="2">
        <v>50</v>
      </c>
      <c r="C371" s="2" t="s">
        <v>1222</v>
      </c>
    </row>
    <row r="372" spans="1:3" x14ac:dyDescent="0.2">
      <c r="A372" s="2">
        <v>371</v>
      </c>
      <c r="B372" s="2">
        <v>50</v>
      </c>
      <c r="C372" s="2" t="s">
        <v>1223</v>
      </c>
    </row>
    <row r="373" spans="1:3" x14ac:dyDescent="0.2">
      <c r="A373" s="2">
        <v>372</v>
      </c>
      <c r="B373" s="2">
        <v>50</v>
      </c>
      <c r="C373" s="2" t="s">
        <v>1224</v>
      </c>
    </row>
    <row r="374" spans="1:3" x14ac:dyDescent="0.2">
      <c r="A374" s="2">
        <v>373</v>
      </c>
      <c r="B374" s="2">
        <v>50</v>
      </c>
      <c r="C374" s="2" t="s">
        <v>736</v>
      </c>
    </row>
    <row r="375" spans="1:3" x14ac:dyDescent="0.2">
      <c r="A375" s="2">
        <v>374</v>
      </c>
      <c r="B375" s="2">
        <v>50</v>
      </c>
      <c r="C375" s="2" t="s">
        <v>1225</v>
      </c>
    </row>
    <row r="376" spans="1:3" x14ac:dyDescent="0.2">
      <c r="A376" s="2">
        <v>375</v>
      </c>
      <c r="B376" s="2">
        <v>50</v>
      </c>
      <c r="C376" s="2" t="s">
        <v>727</v>
      </c>
    </row>
    <row r="377" spans="1:3" x14ac:dyDescent="0.2">
      <c r="A377" s="2">
        <v>376</v>
      </c>
      <c r="B377" s="2">
        <v>51</v>
      </c>
      <c r="C377" s="2" t="s">
        <v>1226</v>
      </c>
    </row>
    <row r="378" spans="1:3" x14ac:dyDescent="0.2">
      <c r="A378" s="2">
        <v>377</v>
      </c>
      <c r="B378" s="2">
        <v>51</v>
      </c>
      <c r="C378" s="2" t="s">
        <v>1227</v>
      </c>
    </row>
    <row r="379" spans="1:3" x14ac:dyDescent="0.2">
      <c r="A379" s="2">
        <v>378</v>
      </c>
      <c r="B379" s="2">
        <v>51</v>
      </c>
      <c r="C379" s="2" t="s">
        <v>1228</v>
      </c>
    </row>
    <row r="380" spans="1:3" x14ac:dyDescent="0.2">
      <c r="A380" s="2">
        <v>379</v>
      </c>
      <c r="B380" s="2">
        <v>51</v>
      </c>
      <c r="C380" s="2" t="s">
        <v>1229</v>
      </c>
    </row>
    <row r="381" spans="1:3" x14ac:dyDescent="0.2">
      <c r="A381" s="2">
        <v>380</v>
      </c>
      <c r="B381" s="2">
        <v>51</v>
      </c>
      <c r="C381" s="2" t="s">
        <v>1230</v>
      </c>
    </row>
    <row r="382" spans="1:3" x14ac:dyDescent="0.2">
      <c r="A382" s="2">
        <v>381</v>
      </c>
      <c r="B382" s="2">
        <v>51</v>
      </c>
      <c r="C382" s="2" t="s">
        <v>1099</v>
      </c>
    </row>
    <row r="383" spans="1:3" x14ac:dyDescent="0.2">
      <c r="A383" s="2">
        <v>382</v>
      </c>
      <c r="B383" s="2">
        <v>51</v>
      </c>
      <c r="C383" s="2" t="s">
        <v>708</v>
      </c>
    </row>
    <row r="384" spans="1:3" x14ac:dyDescent="0.2">
      <c r="A384" s="2">
        <v>383</v>
      </c>
      <c r="B384" s="2">
        <v>51</v>
      </c>
      <c r="C384" s="2" t="s">
        <v>1231</v>
      </c>
    </row>
    <row r="385" spans="1:3" x14ac:dyDescent="0.2">
      <c r="A385" s="2">
        <v>384</v>
      </c>
      <c r="B385" s="2">
        <v>51</v>
      </c>
      <c r="C385" s="2" t="s">
        <v>1078</v>
      </c>
    </row>
    <row r="386" spans="1:3" x14ac:dyDescent="0.2">
      <c r="A386" s="2">
        <v>385</v>
      </c>
      <c r="B386" s="2">
        <v>51</v>
      </c>
      <c r="C386" s="2" t="s">
        <v>1232</v>
      </c>
    </row>
    <row r="387" spans="1:3" x14ac:dyDescent="0.2">
      <c r="A387" s="2">
        <v>386</v>
      </c>
      <c r="B387" s="2">
        <v>51</v>
      </c>
      <c r="C387" s="2" t="s">
        <v>1233</v>
      </c>
    </row>
    <row r="388" spans="1:3" x14ac:dyDescent="0.2">
      <c r="A388" s="2">
        <v>387</v>
      </c>
      <c r="B388" s="2">
        <v>51</v>
      </c>
      <c r="C388" s="2" t="s">
        <v>1234</v>
      </c>
    </row>
    <row r="389" spans="1:3" x14ac:dyDescent="0.2">
      <c r="A389" s="2">
        <v>388</v>
      </c>
      <c r="B389" s="2">
        <v>51</v>
      </c>
      <c r="C389" s="2" t="s">
        <v>1235</v>
      </c>
    </row>
    <row r="390" spans="1:3" x14ac:dyDescent="0.2">
      <c r="A390" s="2">
        <v>389</v>
      </c>
      <c r="B390" s="2">
        <v>51</v>
      </c>
      <c r="C390" s="2" t="s">
        <v>1236</v>
      </c>
    </row>
    <row r="391" spans="1:3" x14ac:dyDescent="0.2">
      <c r="A391" s="2">
        <v>390</v>
      </c>
      <c r="B391" s="2">
        <v>51</v>
      </c>
      <c r="C391" s="2" t="s">
        <v>1237</v>
      </c>
    </row>
    <row r="392" spans="1:3" x14ac:dyDescent="0.2">
      <c r="A392" s="2">
        <v>391</v>
      </c>
      <c r="B392" s="2">
        <v>51</v>
      </c>
      <c r="C392" s="2" t="s">
        <v>1238</v>
      </c>
    </row>
    <row r="393" spans="1:3" x14ac:dyDescent="0.2">
      <c r="A393" s="2">
        <v>392</v>
      </c>
      <c r="B393" s="2">
        <v>51</v>
      </c>
      <c r="C393" s="2" t="s">
        <v>726</v>
      </c>
    </row>
    <row r="394" spans="1:3" x14ac:dyDescent="0.2">
      <c r="A394" s="2">
        <v>393</v>
      </c>
      <c r="B394" s="2">
        <v>51</v>
      </c>
      <c r="C394" s="2" t="s">
        <v>1239</v>
      </c>
    </row>
    <row r="395" spans="1:3" x14ac:dyDescent="0.2">
      <c r="A395" s="2">
        <v>394</v>
      </c>
      <c r="B395" s="2">
        <v>51</v>
      </c>
      <c r="C395" s="2" t="s">
        <v>1240</v>
      </c>
    </row>
    <row r="396" spans="1:3" x14ac:dyDescent="0.2">
      <c r="A396" s="2">
        <v>395</v>
      </c>
      <c r="B396" s="2">
        <v>51</v>
      </c>
      <c r="C396" s="2" t="s">
        <v>1241</v>
      </c>
    </row>
    <row r="397" spans="1:3" x14ac:dyDescent="0.2">
      <c r="A397" s="2">
        <v>396</v>
      </c>
      <c r="B397" s="2">
        <v>51</v>
      </c>
      <c r="C397" s="2" t="s">
        <v>1242</v>
      </c>
    </row>
    <row r="398" spans="1:3" x14ac:dyDescent="0.2">
      <c r="A398" s="2">
        <v>397</v>
      </c>
      <c r="B398" s="2">
        <v>51</v>
      </c>
      <c r="C398" s="2" t="s">
        <v>1243</v>
      </c>
    </row>
    <row r="399" spans="1:3" x14ac:dyDescent="0.2">
      <c r="A399" s="2">
        <v>398</v>
      </c>
      <c r="B399" s="2">
        <v>51</v>
      </c>
      <c r="C399" s="2" t="s">
        <v>1244</v>
      </c>
    </row>
    <row r="400" spans="1:3" x14ac:dyDescent="0.2">
      <c r="A400" s="2">
        <v>399</v>
      </c>
      <c r="B400" s="2">
        <v>51</v>
      </c>
      <c r="C400" s="2" t="s">
        <v>1245</v>
      </c>
    </row>
    <row r="401" spans="1:3" x14ac:dyDescent="0.2">
      <c r="A401" s="2">
        <v>400</v>
      </c>
      <c r="B401" s="2">
        <v>51</v>
      </c>
      <c r="C401" s="2" t="s">
        <v>1246</v>
      </c>
    </row>
    <row r="402" spans="1:3" x14ac:dyDescent="0.2">
      <c r="A402" s="2">
        <v>401</v>
      </c>
      <c r="B402" s="2">
        <v>51</v>
      </c>
      <c r="C402" s="2" t="s">
        <v>1247</v>
      </c>
    </row>
    <row r="403" spans="1:3" x14ac:dyDescent="0.2">
      <c r="A403" s="2">
        <v>402</v>
      </c>
      <c r="B403" s="2">
        <v>51</v>
      </c>
      <c r="C403" s="2" t="s">
        <v>1248</v>
      </c>
    </row>
    <row r="404" spans="1:3" x14ac:dyDescent="0.2">
      <c r="A404" s="2">
        <v>403</v>
      </c>
      <c r="B404" s="2">
        <v>51</v>
      </c>
      <c r="C404" s="2" t="s">
        <v>1214</v>
      </c>
    </row>
    <row r="405" spans="1:3" x14ac:dyDescent="0.2">
      <c r="A405" s="2">
        <v>404</v>
      </c>
      <c r="B405" s="2">
        <v>51</v>
      </c>
      <c r="C405" s="2" t="s">
        <v>1249</v>
      </c>
    </row>
    <row r="406" spans="1:3" x14ac:dyDescent="0.2">
      <c r="A406" s="2">
        <v>405</v>
      </c>
      <c r="B406" s="2">
        <v>51</v>
      </c>
      <c r="C406" s="2" t="s">
        <v>1250</v>
      </c>
    </row>
    <row r="407" spans="1:3" x14ac:dyDescent="0.2">
      <c r="A407" s="2">
        <v>406</v>
      </c>
      <c r="B407" s="2">
        <v>51</v>
      </c>
      <c r="C407" s="2" t="s">
        <v>1251</v>
      </c>
    </row>
    <row r="408" spans="1:3" x14ac:dyDescent="0.2">
      <c r="A408" s="2">
        <v>407</v>
      </c>
      <c r="B408" s="2">
        <v>51</v>
      </c>
      <c r="C408" s="2" t="s">
        <v>1252</v>
      </c>
    </row>
    <row r="409" spans="1:3" x14ac:dyDescent="0.2">
      <c r="A409" s="2">
        <v>408</v>
      </c>
      <c r="B409" s="2">
        <v>51</v>
      </c>
      <c r="C409" s="2" t="s">
        <v>1253</v>
      </c>
    </row>
    <row r="410" spans="1:3" x14ac:dyDescent="0.2">
      <c r="A410" s="2">
        <v>409</v>
      </c>
      <c r="B410" s="2">
        <v>51</v>
      </c>
      <c r="C410" s="2" t="s">
        <v>1254</v>
      </c>
    </row>
    <row r="411" spans="1:3" x14ac:dyDescent="0.2">
      <c r="A411" s="2">
        <v>410</v>
      </c>
      <c r="B411" s="2">
        <v>51</v>
      </c>
      <c r="C411" s="2" t="s">
        <v>1255</v>
      </c>
    </row>
    <row r="412" spans="1:3" x14ac:dyDescent="0.2">
      <c r="A412" s="2">
        <v>411</v>
      </c>
      <c r="B412" s="2">
        <v>51</v>
      </c>
      <c r="C412" s="2" t="s">
        <v>1256</v>
      </c>
    </row>
    <row r="413" spans="1:3" x14ac:dyDescent="0.2">
      <c r="A413" s="2">
        <v>412</v>
      </c>
      <c r="B413" s="2">
        <v>51</v>
      </c>
      <c r="C413" s="2" t="s">
        <v>1257</v>
      </c>
    </row>
    <row r="414" spans="1:3" x14ac:dyDescent="0.2">
      <c r="A414" s="2">
        <v>413</v>
      </c>
      <c r="B414" s="2">
        <v>51</v>
      </c>
      <c r="C414" s="2" t="s">
        <v>1258</v>
      </c>
    </row>
    <row r="415" spans="1:3" x14ac:dyDescent="0.2">
      <c r="A415" s="2">
        <v>414</v>
      </c>
      <c r="B415" s="2">
        <v>51</v>
      </c>
      <c r="C415" s="2" t="s">
        <v>1259</v>
      </c>
    </row>
    <row r="416" spans="1:3" x14ac:dyDescent="0.2">
      <c r="A416" s="2">
        <v>415</v>
      </c>
      <c r="B416" s="2">
        <v>51</v>
      </c>
      <c r="C416" s="2" t="s">
        <v>1260</v>
      </c>
    </row>
    <row r="417" spans="1:3" x14ac:dyDescent="0.2">
      <c r="A417" s="2">
        <v>416</v>
      </c>
      <c r="B417" s="2">
        <v>51</v>
      </c>
      <c r="C417" s="2" t="s">
        <v>1261</v>
      </c>
    </row>
    <row r="418" spans="1:3" x14ac:dyDescent="0.2">
      <c r="A418" s="2">
        <v>417</v>
      </c>
      <c r="B418" s="2">
        <v>51</v>
      </c>
      <c r="C418" s="2" t="s">
        <v>1262</v>
      </c>
    </row>
    <row r="419" spans="1:3" x14ac:dyDescent="0.2">
      <c r="A419" s="2">
        <v>418</v>
      </c>
      <c r="B419" s="2">
        <v>51</v>
      </c>
      <c r="C419" s="2" t="s">
        <v>1263</v>
      </c>
    </row>
    <row r="420" spans="1:3" x14ac:dyDescent="0.2">
      <c r="A420" s="2">
        <v>419</v>
      </c>
      <c r="B420" s="2">
        <v>51</v>
      </c>
      <c r="C420" s="2" t="s">
        <v>1035</v>
      </c>
    </row>
    <row r="421" spans="1:3" x14ac:dyDescent="0.2">
      <c r="A421" s="2">
        <v>420</v>
      </c>
      <c r="B421" s="2">
        <v>51</v>
      </c>
      <c r="C421" s="2" t="s">
        <v>1264</v>
      </c>
    </row>
    <row r="422" spans="1:3" x14ac:dyDescent="0.2">
      <c r="A422" s="2">
        <v>421</v>
      </c>
      <c r="B422" s="2">
        <v>51</v>
      </c>
      <c r="C422" s="2" t="s">
        <v>1265</v>
      </c>
    </row>
    <row r="423" spans="1:3" x14ac:dyDescent="0.2">
      <c r="A423" s="2">
        <v>422</v>
      </c>
      <c r="B423" s="2">
        <v>51</v>
      </c>
      <c r="C423" s="2" t="s">
        <v>1266</v>
      </c>
    </row>
    <row r="424" spans="1:3" x14ac:dyDescent="0.2">
      <c r="A424" s="2">
        <v>423</v>
      </c>
      <c r="B424" s="2">
        <v>51</v>
      </c>
      <c r="C424" s="2" t="s">
        <v>1267</v>
      </c>
    </row>
    <row r="425" spans="1:3" x14ac:dyDescent="0.2">
      <c r="A425" s="2">
        <v>424</v>
      </c>
      <c r="B425" s="2">
        <v>51</v>
      </c>
      <c r="C425" s="2" t="s">
        <v>1268</v>
      </c>
    </row>
    <row r="426" spans="1:3" x14ac:dyDescent="0.2">
      <c r="A426" s="2">
        <v>425</v>
      </c>
      <c r="B426" s="2">
        <v>51</v>
      </c>
      <c r="C426" s="2" t="s">
        <v>1269</v>
      </c>
    </row>
    <row r="427" spans="1:3" x14ac:dyDescent="0.2">
      <c r="A427" s="2">
        <v>426</v>
      </c>
      <c r="B427" s="2">
        <v>52</v>
      </c>
      <c r="C427" s="2" t="s">
        <v>1149</v>
      </c>
    </row>
    <row r="428" spans="1:3" x14ac:dyDescent="0.2">
      <c r="A428" s="2">
        <v>427</v>
      </c>
      <c r="B428" s="2">
        <v>52</v>
      </c>
      <c r="C428" s="2" t="s">
        <v>1270</v>
      </c>
    </row>
    <row r="429" spans="1:3" x14ac:dyDescent="0.2">
      <c r="A429" s="2">
        <v>428</v>
      </c>
      <c r="B429" s="2">
        <v>52</v>
      </c>
      <c r="C429" s="2" t="s">
        <v>1271</v>
      </c>
    </row>
    <row r="430" spans="1:3" x14ac:dyDescent="0.2">
      <c r="A430" s="2">
        <v>429</v>
      </c>
      <c r="B430" s="2">
        <v>52</v>
      </c>
      <c r="C430" s="2" t="s">
        <v>1272</v>
      </c>
    </row>
    <row r="431" spans="1:3" x14ac:dyDescent="0.2">
      <c r="A431" s="2">
        <v>430</v>
      </c>
      <c r="B431" s="2">
        <v>52</v>
      </c>
      <c r="C431" s="2" t="s">
        <v>1273</v>
      </c>
    </row>
    <row r="432" spans="1:3" x14ac:dyDescent="0.2">
      <c r="A432" s="2">
        <v>431</v>
      </c>
      <c r="B432" s="2">
        <v>52</v>
      </c>
      <c r="C432" s="2" t="s">
        <v>1274</v>
      </c>
    </row>
    <row r="433" spans="1:3" x14ac:dyDescent="0.2">
      <c r="A433" s="2">
        <v>432</v>
      </c>
      <c r="B433" s="2">
        <v>52</v>
      </c>
      <c r="C433" s="2" t="s">
        <v>748</v>
      </c>
    </row>
    <row r="434" spans="1:3" x14ac:dyDescent="0.2">
      <c r="A434" s="2">
        <v>433</v>
      </c>
      <c r="B434" s="2">
        <v>52</v>
      </c>
      <c r="C434" s="2" t="s">
        <v>730</v>
      </c>
    </row>
    <row r="435" spans="1:3" x14ac:dyDescent="0.2">
      <c r="A435" s="2">
        <v>434</v>
      </c>
      <c r="B435" s="2">
        <v>52</v>
      </c>
      <c r="C435" s="2" t="s">
        <v>974</v>
      </c>
    </row>
    <row r="436" spans="1:3" x14ac:dyDescent="0.2">
      <c r="A436" s="2">
        <v>435</v>
      </c>
      <c r="B436" s="2">
        <v>52</v>
      </c>
      <c r="C436" s="2" t="s">
        <v>1275</v>
      </c>
    </row>
    <row r="437" spans="1:3" x14ac:dyDescent="0.2">
      <c r="A437" s="2">
        <v>436</v>
      </c>
      <c r="B437" s="2">
        <v>52</v>
      </c>
      <c r="C437" s="2" t="s">
        <v>1276</v>
      </c>
    </row>
    <row r="438" spans="1:3" x14ac:dyDescent="0.2">
      <c r="A438" s="2">
        <v>437</v>
      </c>
      <c r="B438" s="2">
        <v>52</v>
      </c>
      <c r="C438" s="2" t="s">
        <v>747</v>
      </c>
    </row>
    <row r="439" spans="1:3" x14ac:dyDescent="0.2">
      <c r="A439" s="2">
        <v>438</v>
      </c>
      <c r="B439" s="2">
        <v>52</v>
      </c>
      <c r="C439" s="2" t="s">
        <v>1277</v>
      </c>
    </row>
    <row r="440" spans="1:3" x14ac:dyDescent="0.2">
      <c r="A440" s="2">
        <v>439</v>
      </c>
      <c r="B440" s="2">
        <v>52</v>
      </c>
      <c r="C440" s="2" t="s">
        <v>1278</v>
      </c>
    </row>
    <row r="441" spans="1:3" x14ac:dyDescent="0.2">
      <c r="A441" s="2">
        <v>440</v>
      </c>
      <c r="B441" s="2">
        <v>52</v>
      </c>
      <c r="C441" s="2" t="s">
        <v>1279</v>
      </c>
    </row>
    <row r="442" spans="1:3" x14ac:dyDescent="0.2">
      <c r="A442" s="2">
        <v>441</v>
      </c>
      <c r="B442" s="2">
        <v>52</v>
      </c>
      <c r="C442" s="2" t="s">
        <v>1280</v>
      </c>
    </row>
    <row r="443" spans="1:3" x14ac:dyDescent="0.2">
      <c r="A443" s="2">
        <v>442</v>
      </c>
      <c r="B443" s="2">
        <v>52</v>
      </c>
      <c r="C443" s="2" t="s">
        <v>1281</v>
      </c>
    </row>
    <row r="444" spans="1:3" x14ac:dyDescent="0.2">
      <c r="A444" s="2">
        <v>443</v>
      </c>
      <c r="B444" s="2">
        <v>52</v>
      </c>
      <c r="C444" s="2" t="s">
        <v>1282</v>
      </c>
    </row>
    <row r="445" spans="1:3" x14ac:dyDescent="0.2">
      <c r="A445" s="2">
        <v>444</v>
      </c>
      <c r="B445" s="2">
        <v>56</v>
      </c>
      <c r="C445" s="2" t="s">
        <v>1283</v>
      </c>
    </row>
    <row r="446" spans="1:3" x14ac:dyDescent="0.2">
      <c r="A446" s="2">
        <v>445</v>
      </c>
      <c r="B446" s="2">
        <v>56</v>
      </c>
      <c r="C446" s="2" t="s">
        <v>1284</v>
      </c>
    </row>
    <row r="447" spans="1:3" x14ac:dyDescent="0.2">
      <c r="A447" s="2">
        <v>446</v>
      </c>
      <c r="B447" s="2">
        <v>56</v>
      </c>
      <c r="C447" s="2" t="s">
        <v>1285</v>
      </c>
    </row>
    <row r="448" spans="1:3" x14ac:dyDescent="0.2">
      <c r="A448" s="2">
        <v>447</v>
      </c>
      <c r="B448" s="2">
        <v>56</v>
      </c>
      <c r="C448" s="2" t="s">
        <v>1286</v>
      </c>
    </row>
    <row r="449" spans="1:3" x14ac:dyDescent="0.2">
      <c r="A449" s="2">
        <v>448</v>
      </c>
      <c r="B449" s="2">
        <v>56</v>
      </c>
      <c r="C449" s="2" t="s">
        <v>1287</v>
      </c>
    </row>
    <row r="450" spans="1:3" x14ac:dyDescent="0.2">
      <c r="A450" s="2">
        <v>449</v>
      </c>
      <c r="B450" s="2">
        <v>56</v>
      </c>
      <c r="C450" s="2" t="s">
        <v>1288</v>
      </c>
    </row>
    <row r="451" spans="1:3" x14ac:dyDescent="0.2">
      <c r="A451" s="2">
        <v>450</v>
      </c>
      <c r="B451" s="2">
        <v>56</v>
      </c>
      <c r="C451" s="2" t="s">
        <v>1289</v>
      </c>
    </row>
    <row r="452" spans="1:3" x14ac:dyDescent="0.2">
      <c r="A452" s="2">
        <v>451</v>
      </c>
      <c r="B452" s="2">
        <v>56</v>
      </c>
      <c r="C452" s="2" t="s">
        <v>1290</v>
      </c>
    </row>
    <row r="453" spans="1:3" x14ac:dyDescent="0.2">
      <c r="A453" s="2">
        <v>452</v>
      </c>
      <c r="B453" s="2">
        <v>56</v>
      </c>
      <c r="C453" s="2" t="s">
        <v>1291</v>
      </c>
    </row>
    <row r="454" spans="1:3" x14ac:dyDescent="0.2">
      <c r="A454" s="2">
        <v>453</v>
      </c>
      <c r="B454" s="2">
        <v>56</v>
      </c>
      <c r="C454" s="2" t="s">
        <v>1292</v>
      </c>
    </row>
    <row r="455" spans="1:3" x14ac:dyDescent="0.2">
      <c r="A455" s="2">
        <v>454</v>
      </c>
      <c r="B455" s="2">
        <v>56</v>
      </c>
      <c r="C455" s="2" t="s">
        <v>1293</v>
      </c>
    </row>
    <row r="456" spans="1:3" x14ac:dyDescent="0.2">
      <c r="A456" s="2">
        <v>455</v>
      </c>
      <c r="B456" s="2">
        <v>56</v>
      </c>
      <c r="C456" s="2" t="s">
        <v>1294</v>
      </c>
    </row>
    <row r="457" spans="1:3" x14ac:dyDescent="0.2">
      <c r="A457" s="2">
        <v>456</v>
      </c>
      <c r="B457" s="2">
        <v>56</v>
      </c>
      <c r="C457" s="2" t="s">
        <v>1295</v>
      </c>
    </row>
    <row r="458" spans="1:3" x14ac:dyDescent="0.2">
      <c r="A458" s="2">
        <v>457</v>
      </c>
      <c r="B458" s="2">
        <v>56</v>
      </c>
      <c r="C458" s="2" t="s">
        <v>1296</v>
      </c>
    </row>
    <row r="459" spans="1:3" x14ac:dyDescent="0.2">
      <c r="A459" s="2">
        <v>458</v>
      </c>
      <c r="B459" s="2">
        <v>56</v>
      </c>
      <c r="C459" s="2" t="s">
        <v>1297</v>
      </c>
    </row>
    <row r="460" spans="1:3" x14ac:dyDescent="0.2">
      <c r="A460" s="2">
        <v>459</v>
      </c>
      <c r="B460" s="2">
        <v>56</v>
      </c>
      <c r="C460" s="2" t="s">
        <v>1298</v>
      </c>
    </row>
    <row r="461" spans="1:3" x14ac:dyDescent="0.2">
      <c r="A461" s="2">
        <v>460</v>
      </c>
      <c r="B461" s="2">
        <v>56</v>
      </c>
      <c r="C461" s="2" t="s">
        <v>1299</v>
      </c>
    </row>
    <row r="462" spans="1:3" x14ac:dyDescent="0.2">
      <c r="A462" s="2">
        <v>461</v>
      </c>
      <c r="B462" s="2">
        <v>56</v>
      </c>
      <c r="C462" s="2" t="s">
        <v>1300</v>
      </c>
    </row>
    <row r="463" spans="1:3" x14ac:dyDescent="0.2">
      <c r="A463" s="2">
        <v>462</v>
      </c>
      <c r="B463" s="2">
        <v>56</v>
      </c>
      <c r="C463" s="2" t="s">
        <v>1301</v>
      </c>
    </row>
    <row r="464" spans="1:3" x14ac:dyDescent="0.2">
      <c r="A464" s="2">
        <v>463</v>
      </c>
      <c r="B464" s="2">
        <v>56</v>
      </c>
      <c r="C464" s="2" t="s">
        <v>1302</v>
      </c>
    </row>
    <row r="465" spans="1:3" x14ac:dyDescent="0.2">
      <c r="A465" s="2">
        <v>464</v>
      </c>
      <c r="B465" s="2">
        <v>56</v>
      </c>
      <c r="C465" s="2" t="s">
        <v>1303</v>
      </c>
    </row>
    <row r="466" spans="1:3" x14ac:dyDescent="0.2">
      <c r="A466" s="2">
        <v>465</v>
      </c>
      <c r="B466" s="2">
        <v>56</v>
      </c>
      <c r="C466" s="2" t="s">
        <v>1055</v>
      </c>
    </row>
    <row r="467" spans="1:3" x14ac:dyDescent="0.2">
      <c r="A467" s="2">
        <v>466</v>
      </c>
      <c r="B467" s="2">
        <v>56</v>
      </c>
      <c r="C467" s="2" t="s">
        <v>1304</v>
      </c>
    </row>
    <row r="468" spans="1:3" x14ac:dyDescent="0.2">
      <c r="A468" s="2">
        <v>467</v>
      </c>
      <c r="B468" s="2">
        <v>56</v>
      </c>
      <c r="C468" s="2" t="s">
        <v>1305</v>
      </c>
    </row>
    <row r="469" spans="1:3" x14ac:dyDescent="0.2">
      <c r="A469" s="2">
        <v>468</v>
      </c>
      <c r="B469" s="2">
        <v>56</v>
      </c>
      <c r="C469" s="2" t="s">
        <v>1306</v>
      </c>
    </row>
    <row r="470" spans="1:3" x14ac:dyDescent="0.2">
      <c r="A470" s="2">
        <v>469</v>
      </c>
      <c r="B470" s="2">
        <v>57</v>
      </c>
      <c r="C470" s="2" t="s">
        <v>1307</v>
      </c>
    </row>
    <row r="471" spans="1:3" x14ac:dyDescent="0.2">
      <c r="A471" s="2">
        <v>470</v>
      </c>
      <c r="B471" s="2">
        <v>57</v>
      </c>
      <c r="C471" s="2" t="s">
        <v>1308</v>
      </c>
    </row>
    <row r="472" spans="1:3" x14ac:dyDescent="0.2">
      <c r="A472" s="2">
        <v>471</v>
      </c>
      <c r="B472" s="2">
        <v>57</v>
      </c>
      <c r="C472" s="2" t="s">
        <v>1309</v>
      </c>
    </row>
    <row r="473" spans="1:3" x14ac:dyDescent="0.2">
      <c r="A473" s="2">
        <v>472</v>
      </c>
      <c r="B473" s="2">
        <v>57</v>
      </c>
      <c r="C473" s="2" t="s">
        <v>1310</v>
      </c>
    </row>
    <row r="474" spans="1:3" x14ac:dyDescent="0.2">
      <c r="A474" s="2">
        <v>473</v>
      </c>
      <c r="B474" s="2">
        <v>57</v>
      </c>
      <c r="C474" s="2" t="s">
        <v>1311</v>
      </c>
    </row>
    <row r="475" spans="1:3" x14ac:dyDescent="0.2">
      <c r="A475" s="2">
        <v>474</v>
      </c>
      <c r="B475" s="2">
        <v>57</v>
      </c>
      <c r="C475" s="2" t="s">
        <v>1312</v>
      </c>
    </row>
    <row r="476" spans="1:3" x14ac:dyDescent="0.2">
      <c r="A476" s="2">
        <v>475</v>
      </c>
      <c r="B476" s="2">
        <v>57</v>
      </c>
      <c r="C476" s="2" t="s">
        <v>1313</v>
      </c>
    </row>
    <row r="477" spans="1:3" x14ac:dyDescent="0.2">
      <c r="A477" s="2">
        <v>476</v>
      </c>
      <c r="B477" s="2">
        <v>57</v>
      </c>
      <c r="C477" s="2" t="s">
        <v>1314</v>
      </c>
    </row>
    <row r="478" spans="1:3" x14ac:dyDescent="0.2">
      <c r="A478" s="2">
        <v>477</v>
      </c>
      <c r="B478" s="2">
        <v>57</v>
      </c>
      <c r="C478" s="2" t="s">
        <v>1315</v>
      </c>
    </row>
    <row r="479" spans="1:3" x14ac:dyDescent="0.2">
      <c r="A479" s="2">
        <v>478</v>
      </c>
      <c r="B479" s="2">
        <v>57</v>
      </c>
      <c r="C479" s="2" t="s">
        <v>1316</v>
      </c>
    </row>
    <row r="480" spans="1:3" x14ac:dyDescent="0.2">
      <c r="A480" s="2">
        <v>479</v>
      </c>
      <c r="B480" s="2">
        <v>57</v>
      </c>
      <c r="C480" s="2" t="s">
        <v>1317</v>
      </c>
    </row>
    <row r="481" spans="1:3" x14ac:dyDescent="0.2">
      <c r="A481" s="2">
        <v>480</v>
      </c>
      <c r="B481" s="2">
        <v>57</v>
      </c>
      <c r="C481" s="2" t="s">
        <v>1318</v>
      </c>
    </row>
    <row r="482" spans="1:3" x14ac:dyDescent="0.2">
      <c r="A482" s="2">
        <v>481</v>
      </c>
      <c r="B482" s="2">
        <v>57</v>
      </c>
      <c r="C482" s="2" t="s">
        <v>1319</v>
      </c>
    </row>
    <row r="483" spans="1:3" x14ac:dyDescent="0.2">
      <c r="A483" s="2">
        <v>482</v>
      </c>
      <c r="B483" s="2">
        <v>57</v>
      </c>
      <c r="C483" s="2" t="s">
        <v>1320</v>
      </c>
    </row>
    <row r="484" spans="1:3" x14ac:dyDescent="0.2">
      <c r="A484" s="2">
        <v>483</v>
      </c>
      <c r="B484" s="2">
        <v>57</v>
      </c>
      <c r="C484" s="2" t="s">
        <v>1321</v>
      </c>
    </row>
    <row r="485" spans="1:3" x14ac:dyDescent="0.2">
      <c r="A485" s="2">
        <v>484</v>
      </c>
      <c r="B485" s="2">
        <v>57</v>
      </c>
      <c r="C485" s="2" t="s">
        <v>1322</v>
      </c>
    </row>
    <row r="486" spans="1:3" x14ac:dyDescent="0.2">
      <c r="A486" s="2">
        <v>485</v>
      </c>
      <c r="B486" s="2">
        <v>57</v>
      </c>
      <c r="C486" s="2" t="s">
        <v>1323</v>
      </c>
    </row>
    <row r="487" spans="1:3" x14ac:dyDescent="0.2">
      <c r="A487" s="2">
        <v>486</v>
      </c>
      <c r="B487" s="2">
        <v>57</v>
      </c>
      <c r="C487" s="2" t="s">
        <v>1324</v>
      </c>
    </row>
    <row r="488" spans="1:3" x14ac:dyDescent="0.2">
      <c r="A488" s="2">
        <v>487</v>
      </c>
      <c r="B488" s="2">
        <v>57</v>
      </c>
      <c r="C488" s="2" t="s">
        <v>1325</v>
      </c>
    </row>
    <row r="489" spans="1:3" x14ac:dyDescent="0.2">
      <c r="A489" s="2">
        <v>488</v>
      </c>
      <c r="B489" s="2">
        <v>57</v>
      </c>
      <c r="C489" s="2" t="s">
        <v>1326</v>
      </c>
    </row>
    <row r="490" spans="1:3" x14ac:dyDescent="0.2">
      <c r="A490" s="2">
        <v>489</v>
      </c>
      <c r="B490" s="2">
        <v>57</v>
      </c>
      <c r="C490" s="2" t="s">
        <v>969</v>
      </c>
    </row>
    <row r="491" spans="1:3" x14ac:dyDescent="0.2">
      <c r="A491" s="2">
        <v>490</v>
      </c>
      <c r="B491" s="2">
        <v>57</v>
      </c>
      <c r="C491" s="2" t="s">
        <v>1327</v>
      </c>
    </row>
    <row r="492" spans="1:3" x14ac:dyDescent="0.2">
      <c r="A492" s="2">
        <v>491</v>
      </c>
      <c r="B492" s="2">
        <v>57</v>
      </c>
      <c r="C492" s="2" t="s">
        <v>1009</v>
      </c>
    </row>
    <row r="493" spans="1:3" x14ac:dyDescent="0.2">
      <c r="A493" s="2">
        <v>492</v>
      </c>
      <c r="B493" s="2">
        <v>57</v>
      </c>
      <c r="C493" s="2" t="s">
        <v>1328</v>
      </c>
    </row>
    <row r="494" spans="1:3" x14ac:dyDescent="0.2">
      <c r="A494" s="2">
        <v>493</v>
      </c>
      <c r="B494" s="2">
        <v>57</v>
      </c>
      <c r="C494" s="2" t="s">
        <v>1329</v>
      </c>
    </row>
    <row r="495" spans="1:3" x14ac:dyDescent="0.2">
      <c r="A495" s="2">
        <v>494</v>
      </c>
      <c r="B495" s="2">
        <v>57</v>
      </c>
      <c r="C495" s="2" t="s">
        <v>1330</v>
      </c>
    </row>
    <row r="496" spans="1:3" x14ac:dyDescent="0.2">
      <c r="A496" s="2">
        <v>495</v>
      </c>
      <c r="B496" s="2">
        <v>57</v>
      </c>
      <c r="C496" s="2" t="s">
        <v>1331</v>
      </c>
    </row>
    <row r="497" spans="1:3" x14ac:dyDescent="0.2">
      <c r="A497" s="2">
        <v>496</v>
      </c>
      <c r="B497" s="2">
        <v>57</v>
      </c>
      <c r="C497" s="2" t="s">
        <v>1332</v>
      </c>
    </row>
    <row r="498" spans="1:3" x14ac:dyDescent="0.2">
      <c r="A498" s="2">
        <v>497</v>
      </c>
      <c r="B498" s="2">
        <v>57</v>
      </c>
      <c r="C498" s="2" t="s">
        <v>1333</v>
      </c>
    </row>
    <row r="499" spans="1:3" x14ac:dyDescent="0.2">
      <c r="A499" s="2">
        <v>498</v>
      </c>
      <c r="B499" s="2">
        <v>57</v>
      </c>
      <c r="C499" s="2" t="s">
        <v>1334</v>
      </c>
    </row>
    <row r="500" spans="1:3" x14ac:dyDescent="0.2">
      <c r="A500" s="2">
        <v>499</v>
      </c>
      <c r="B500" s="2">
        <v>57</v>
      </c>
      <c r="C500" s="2" t="s">
        <v>730</v>
      </c>
    </row>
    <row r="501" spans="1:3" x14ac:dyDescent="0.2">
      <c r="A501" s="2">
        <v>500</v>
      </c>
      <c r="B501" s="2">
        <v>57</v>
      </c>
      <c r="C501" s="2" t="s">
        <v>974</v>
      </c>
    </row>
    <row r="502" spans="1:3" x14ac:dyDescent="0.2">
      <c r="A502" s="2">
        <v>501</v>
      </c>
      <c r="B502" s="2">
        <v>57</v>
      </c>
      <c r="C502" s="2" t="s">
        <v>1335</v>
      </c>
    </row>
    <row r="503" spans="1:3" x14ac:dyDescent="0.2">
      <c r="A503" s="2">
        <v>502</v>
      </c>
      <c r="B503" s="2">
        <v>57</v>
      </c>
      <c r="C503" s="2" t="s">
        <v>1336</v>
      </c>
    </row>
    <row r="504" spans="1:3" x14ac:dyDescent="0.2">
      <c r="A504" s="2">
        <v>503</v>
      </c>
      <c r="B504" s="2">
        <v>57</v>
      </c>
      <c r="C504" s="2" t="s">
        <v>1337</v>
      </c>
    </row>
    <row r="505" spans="1:3" x14ac:dyDescent="0.2">
      <c r="A505" s="2">
        <v>504</v>
      </c>
      <c r="B505" s="2">
        <v>57</v>
      </c>
      <c r="C505" s="2" t="s">
        <v>1338</v>
      </c>
    </row>
    <row r="506" spans="1:3" x14ac:dyDescent="0.2">
      <c r="A506" s="2">
        <v>505</v>
      </c>
      <c r="B506" s="2">
        <v>57</v>
      </c>
      <c r="C506" s="2" t="s">
        <v>1339</v>
      </c>
    </row>
    <row r="507" spans="1:3" x14ac:dyDescent="0.2">
      <c r="A507" s="2">
        <v>506</v>
      </c>
      <c r="B507" s="2">
        <v>57</v>
      </c>
      <c r="C507" s="2" t="s">
        <v>1340</v>
      </c>
    </row>
    <row r="508" spans="1:3" x14ac:dyDescent="0.2">
      <c r="A508" s="2">
        <v>507</v>
      </c>
      <c r="B508" s="2">
        <v>57</v>
      </c>
      <c r="C508" s="2" t="s">
        <v>1341</v>
      </c>
    </row>
    <row r="509" spans="1:3" x14ac:dyDescent="0.2">
      <c r="A509" s="2">
        <v>508</v>
      </c>
      <c r="B509" s="2">
        <v>57</v>
      </c>
      <c r="C509" s="2" t="s">
        <v>1342</v>
      </c>
    </row>
    <row r="510" spans="1:3" x14ac:dyDescent="0.2">
      <c r="A510" s="2">
        <v>509</v>
      </c>
      <c r="B510" s="2">
        <v>57</v>
      </c>
      <c r="C510" s="2" t="s">
        <v>1343</v>
      </c>
    </row>
    <row r="511" spans="1:3" x14ac:dyDescent="0.2">
      <c r="A511" s="2">
        <v>510</v>
      </c>
      <c r="B511" s="2">
        <v>57</v>
      </c>
      <c r="C511" s="2" t="s">
        <v>1344</v>
      </c>
    </row>
    <row r="512" spans="1:3" x14ac:dyDescent="0.2">
      <c r="A512" s="2">
        <v>511</v>
      </c>
      <c r="B512" s="2">
        <v>57</v>
      </c>
      <c r="C512" s="2" t="s">
        <v>1345</v>
      </c>
    </row>
    <row r="513" spans="1:3" x14ac:dyDescent="0.2">
      <c r="A513" s="2">
        <v>512</v>
      </c>
      <c r="B513" s="2">
        <v>57</v>
      </c>
      <c r="C513" s="2" t="s">
        <v>1185</v>
      </c>
    </row>
    <row r="514" spans="1:3" x14ac:dyDescent="0.2">
      <c r="A514" s="2">
        <v>513</v>
      </c>
      <c r="B514" s="2">
        <v>57</v>
      </c>
      <c r="C514" s="2" t="s">
        <v>1346</v>
      </c>
    </row>
    <row r="515" spans="1:3" x14ac:dyDescent="0.2">
      <c r="A515" s="2">
        <v>514</v>
      </c>
      <c r="B515" s="2">
        <v>57</v>
      </c>
      <c r="C515" s="2" t="s">
        <v>1347</v>
      </c>
    </row>
    <row r="516" spans="1:3" x14ac:dyDescent="0.2">
      <c r="A516" s="2">
        <v>515</v>
      </c>
      <c r="B516" s="2">
        <v>57</v>
      </c>
      <c r="C516" s="2" t="s">
        <v>1348</v>
      </c>
    </row>
    <row r="517" spans="1:3" x14ac:dyDescent="0.2">
      <c r="A517" s="2">
        <v>516</v>
      </c>
      <c r="B517" s="2">
        <v>57</v>
      </c>
      <c r="C517" s="2" t="s">
        <v>1349</v>
      </c>
    </row>
    <row r="518" spans="1:3" x14ac:dyDescent="0.2">
      <c r="A518" s="2">
        <v>517</v>
      </c>
      <c r="B518" s="2">
        <v>57</v>
      </c>
      <c r="C518" s="2" t="s">
        <v>1350</v>
      </c>
    </row>
    <row r="519" spans="1:3" x14ac:dyDescent="0.2">
      <c r="A519" s="2">
        <v>518</v>
      </c>
      <c r="B519" s="2">
        <v>57</v>
      </c>
      <c r="C519" s="2" t="s">
        <v>1186</v>
      </c>
    </row>
    <row r="520" spans="1:3" x14ac:dyDescent="0.2">
      <c r="A520" s="2">
        <v>519</v>
      </c>
      <c r="B520" s="2">
        <v>57</v>
      </c>
      <c r="C520" s="2" t="s">
        <v>756</v>
      </c>
    </row>
    <row r="521" spans="1:3" x14ac:dyDescent="0.2">
      <c r="A521" s="2">
        <v>520</v>
      </c>
      <c r="B521" s="2">
        <v>57</v>
      </c>
      <c r="C521" s="2" t="s">
        <v>1351</v>
      </c>
    </row>
    <row r="522" spans="1:3" x14ac:dyDescent="0.2">
      <c r="A522" s="2">
        <v>521</v>
      </c>
      <c r="B522" s="2">
        <v>57</v>
      </c>
      <c r="C522" s="2" t="s">
        <v>1352</v>
      </c>
    </row>
    <row r="523" spans="1:3" x14ac:dyDescent="0.2">
      <c r="A523" s="2">
        <v>522</v>
      </c>
      <c r="B523" s="2">
        <v>57</v>
      </c>
      <c r="C523" s="2" t="s">
        <v>1353</v>
      </c>
    </row>
    <row r="524" spans="1:3" x14ac:dyDescent="0.2">
      <c r="A524" s="2">
        <v>523</v>
      </c>
      <c r="B524" s="2">
        <v>57</v>
      </c>
      <c r="C524" s="2" t="s">
        <v>1354</v>
      </c>
    </row>
    <row r="525" spans="1:3" x14ac:dyDescent="0.2">
      <c r="A525" s="2">
        <v>524</v>
      </c>
      <c r="B525" s="2">
        <v>57</v>
      </c>
      <c r="C525" s="2" t="s">
        <v>1355</v>
      </c>
    </row>
    <row r="526" spans="1:3" x14ac:dyDescent="0.2">
      <c r="A526" s="2">
        <v>525</v>
      </c>
      <c r="B526" s="2">
        <v>57</v>
      </c>
      <c r="C526" s="2" t="s">
        <v>1356</v>
      </c>
    </row>
    <row r="527" spans="1:3" x14ac:dyDescent="0.2">
      <c r="A527" s="2">
        <v>526</v>
      </c>
      <c r="B527" s="2">
        <v>57</v>
      </c>
      <c r="C527" s="2" t="s">
        <v>1357</v>
      </c>
    </row>
    <row r="528" spans="1:3" x14ac:dyDescent="0.2">
      <c r="A528" s="2">
        <v>527</v>
      </c>
      <c r="B528" s="2">
        <v>57</v>
      </c>
      <c r="C528" s="2" t="s">
        <v>1358</v>
      </c>
    </row>
    <row r="529" spans="1:3" x14ac:dyDescent="0.2">
      <c r="A529" s="2">
        <v>528</v>
      </c>
      <c r="B529" s="2">
        <v>57</v>
      </c>
      <c r="C529" s="2" t="s">
        <v>1359</v>
      </c>
    </row>
    <row r="530" spans="1:3" x14ac:dyDescent="0.2">
      <c r="A530" s="2">
        <v>529</v>
      </c>
      <c r="B530" s="2">
        <v>57</v>
      </c>
      <c r="C530" s="2" t="s">
        <v>1360</v>
      </c>
    </row>
    <row r="531" spans="1:3" x14ac:dyDescent="0.2">
      <c r="A531" s="2">
        <v>530</v>
      </c>
      <c r="B531" s="2">
        <v>57</v>
      </c>
      <c r="C531" s="2" t="s">
        <v>1361</v>
      </c>
    </row>
    <row r="532" spans="1:3" x14ac:dyDescent="0.2">
      <c r="A532" s="2">
        <v>531</v>
      </c>
      <c r="B532" s="2">
        <v>57</v>
      </c>
      <c r="C532" s="2" t="s">
        <v>1362</v>
      </c>
    </row>
    <row r="533" spans="1:3" x14ac:dyDescent="0.2">
      <c r="A533" s="2">
        <v>532</v>
      </c>
      <c r="B533" s="2">
        <v>57</v>
      </c>
      <c r="C533" s="2" t="s">
        <v>1363</v>
      </c>
    </row>
    <row r="534" spans="1:3" x14ac:dyDescent="0.2">
      <c r="A534" s="2">
        <v>533</v>
      </c>
      <c r="B534" s="2">
        <v>57</v>
      </c>
      <c r="C534" s="2" t="s">
        <v>1364</v>
      </c>
    </row>
    <row r="535" spans="1:3" x14ac:dyDescent="0.2">
      <c r="A535" s="2">
        <v>534</v>
      </c>
      <c r="B535" s="2">
        <v>57</v>
      </c>
      <c r="C535" s="2" t="s">
        <v>1365</v>
      </c>
    </row>
    <row r="536" spans="1:3" x14ac:dyDescent="0.2">
      <c r="A536" s="2">
        <v>535</v>
      </c>
      <c r="B536" s="2">
        <v>57</v>
      </c>
      <c r="C536" s="2" t="s">
        <v>1366</v>
      </c>
    </row>
    <row r="537" spans="1:3" x14ac:dyDescent="0.2">
      <c r="A537" s="2">
        <v>536</v>
      </c>
      <c r="B537" s="2">
        <v>57</v>
      </c>
      <c r="C537" s="2" t="s">
        <v>1367</v>
      </c>
    </row>
    <row r="538" spans="1:3" x14ac:dyDescent="0.2">
      <c r="A538" s="2">
        <v>537</v>
      </c>
      <c r="B538" s="2">
        <v>57</v>
      </c>
      <c r="C538" s="2" t="s">
        <v>1368</v>
      </c>
    </row>
    <row r="539" spans="1:3" x14ac:dyDescent="0.2">
      <c r="A539" s="2">
        <v>538</v>
      </c>
      <c r="B539" s="2">
        <v>57</v>
      </c>
      <c r="C539" s="2" t="s">
        <v>1369</v>
      </c>
    </row>
    <row r="540" spans="1:3" x14ac:dyDescent="0.2">
      <c r="A540" s="2">
        <v>539</v>
      </c>
      <c r="B540" s="2">
        <v>57</v>
      </c>
      <c r="C540" s="2" t="s">
        <v>1370</v>
      </c>
    </row>
    <row r="541" spans="1:3" x14ac:dyDescent="0.2">
      <c r="A541" s="2">
        <v>540</v>
      </c>
      <c r="B541" s="2">
        <v>57</v>
      </c>
      <c r="C541" s="2" t="s">
        <v>1371</v>
      </c>
    </row>
    <row r="542" spans="1:3" x14ac:dyDescent="0.2">
      <c r="A542" s="2">
        <v>541</v>
      </c>
      <c r="B542" s="2">
        <v>57</v>
      </c>
      <c r="C542" s="2" t="s">
        <v>1372</v>
      </c>
    </row>
    <row r="543" spans="1:3" x14ac:dyDescent="0.2">
      <c r="A543" s="2">
        <v>542</v>
      </c>
      <c r="B543" s="2">
        <v>57</v>
      </c>
      <c r="C543" s="2" t="s">
        <v>1373</v>
      </c>
    </row>
    <row r="544" spans="1:3" x14ac:dyDescent="0.2">
      <c r="A544" s="2">
        <v>543</v>
      </c>
      <c r="B544" s="2">
        <v>57</v>
      </c>
      <c r="C544" s="2" t="s">
        <v>1374</v>
      </c>
    </row>
    <row r="545" spans="1:3" x14ac:dyDescent="0.2">
      <c r="A545" s="2">
        <v>544</v>
      </c>
      <c r="B545" s="2">
        <v>57</v>
      </c>
      <c r="C545" s="2" t="s">
        <v>1375</v>
      </c>
    </row>
    <row r="546" spans="1:3" x14ac:dyDescent="0.2">
      <c r="A546" s="2">
        <v>545</v>
      </c>
      <c r="B546" s="2">
        <v>57</v>
      </c>
      <c r="C546" s="2" t="s">
        <v>1376</v>
      </c>
    </row>
    <row r="547" spans="1:3" x14ac:dyDescent="0.2">
      <c r="A547" s="2">
        <v>546</v>
      </c>
      <c r="B547" s="2">
        <v>57</v>
      </c>
      <c r="C547" s="2" t="s">
        <v>1377</v>
      </c>
    </row>
    <row r="548" spans="1:3" x14ac:dyDescent="0.2">
      <c r="A548" s="2">
        <v>547</v>
      </c>
      <c r="B548" s="2">
        <v>57</v>
      </c>
      <c r="C548" s="2" t="s">
        <v>1378</v>
      </c>
    </row>
    <row r="549" spans="1:3" x14ac:dyDescent="0.2">
      <c r="A549" s="2">
        <v>548</v>
      </c>
      <c r="B549" s="2">
        <v>58</v>
      </c>
      <c r="C549" s="2" t="s">
        <v>1379</v>
      </c>
    </row>
    <row r="550" spans="1:3" x14ac:dyDescent="0.2">
      <c r="A550" s="2">
        <v>549</v>
      </c>
      <c r="B550" s="2">
        <v>58</v>
      </c>
      <c r="C550" s="2" t="s">
        <v>702</v>
      </c>
    </row>
    <row r="551" spans="1:3" x14ac:dyDescent="0.2">
      <c r="A551" s="2">
        <v>550</v>
      </c>
      <c r="B551" s="2">
        <v>58</v>
      </c>
      <c r="C551" s="2" t="s">
        <v>1380</v>
      </c>
    </row>
    <row r="552" spans="1:3" x14ac:dyDescent="0.2">
      <c r="A552" s="2">
        <v>551</v>
      </c>
      <c r="B552" s="2">
        <v>58</v>
      </c>
      <c r="C552" s="2" t="s">
        <v>1381</v>
      </c>
    </row>
    <row r="553" spans="1:3" x14ac:dyDescent="0.2">
      <c r="A553" s="2">
        <v>552</v>
      </c>
      <c r="B553" s="2">
        <v>58</v>
      </c>
      <c r="C553" s="2" t="s">
        <v>1382</v>
      </c>
    </row>
    <row r="554" spans="1:3" x14ac:dyDescent="0.2">
      <c r="A554" s="2">
        <v>553</v>
      </c>
      <c r="B554" s="2">
        <v>58</v>
      </c>
      <c r="C554" s="2" t="s">
        <v>1383</v>
      </c>
    </row>
    <row r="555" spans="1:3" x14ac:dyDescent="0.2">
      <c r="A555" s="2">
        <v>554</v>
      </c>
      <c r="B555" s="2">
        <v>58</v>
      </c>
      <c r="C555" s="2" t="s">
        <v>1384</v>
      </c>
    </row>
    <row r="556" spans="1:3" x14ac:dyDescent="0.2">
      <c r="A556" s="2">
        <v>555</v>
      </c>
      <c r="B556" s="2">
        <v>58</v>
      </c>
      <c r="C556" s="2" t="s">
        <v>1385</v>
      </c>
    </row>
    <row r="557" spans="1:3" x14ac:dyDescent="0.2">
      <c r="A557" s="2">
        <v>556</v>
      </c>
      <c r="B557" s="2">
        <v>58</v>
      </c>
      <c r="C557" s="2" t="s">
        <v>1386</v>
      </c>
    </row>
    <row r="558" spans="1:3" x14ac:dyDescent="0.2">
      <c r="A558" s="2">
        <v>557</v>
      </c>
      <c r="B558" s="2">
        <v>58</v>
      </c>
      <c r="C558" s="2" t="s">
        <v>1387</v>
      </c>
    </row>
    <row r="559" spans="1:3" x14ac:dyDescent="0.2">
      <c r="A559" s="2">
        <v>558</v>
      </c>
      <c r="B559" s="2">
        <v>58</v>
      </c>
      <c r="C559" s="2" t="s">
        <v>1388</v>
      </c>
    </row>
    <row r="560" spans="1:3" x14ac:dyDescent="0.2">
      <c r="A560" s="2">
        <v>559</v>
      </c>
      <c r="B560" s="2">
        <v>58</v>
      </c>
      <c r="C560" s="2" t="s">
        <v>1389</v>
      </c>
    </row>
    <row r="561" spans="1:3" x14ac:dyDescent="0.2">
      <c r="A561" s="2">
        <v>560</v>
      </c>
      <c r="B561" s="2">
        <v>58</v>
      </c>
      <c r="C561" s="2" t="s">
        <v>1390</v>
      </c>
    </row>
    <row r="562" spans="1:3" x14ac:dyDescent="0.2">
      <c r="A562" s="2">
        <v>561</v>
      </c>
      <c r="B562" s="2">
        <v>58</v>
      </c>
      <c r="C562" s="2" t="s">
        <v>1391</v>
      </c>
    </row>
    <row r="563" spans="1:3" x14ac:dyDescent="0.2">
      <c r="A563" s="2">
        <v>562</v>
      </c>
      <c r="B563" s="2">
        <v>58</v>
      </c>
      <c r="C563" s="2" t="s">
        <v>1392</v>
      </c>
    </row>
    <row r="564" spans="1:3" x14ac:dyDescent="0.2">
      <c r="A564" s="2">
        <v>563</v>
      </c>
      <c r="B564" s="2">
        <v>58</v>
      </c>
      <c r="C564" s="2" t="s">
        <v>1393</v>
      </c>
    </row>
    <row r="565" spans="1:3" x14ac:dyDescent="0.2">
      <c r="A565" s="2">
        <v>564</v>
      </c>
      <c r="B565" s="2">
        <v>58</v>
      </c>
      <c r="C565" s="2" t="s">
        <v>1394</v>
      </c>
    </row>
    <row r="566" spans="1:3" x14ac:dyDescent="0.2">
      <c r="A566" s="2">
        <v>565</v>
      </c>
      <c r="B566" s="2">
        <v>58</v>
      </c>
      <c r="C566" s="2" t="s">
        <v>1395</v>
      </c>
    </row>
    <row r="567" spans="1:3" x14ac:dyDescent="0.2">
      <c r="A567" s="2">
        <v>566</v>
      </c>
      <c r="B567" s="2">
        <v>58</v>
      </c>
      <c r="C567" s="2" t="s">
        <v>707</v>
      </c>
    </row>
    <row r="568" spans="1:3" x14ac:dyDescent="0.2">
      <c r="A568" s="2">
        <v>567</v>
      </c>
      <c r="B568" s="2">
        <v>58</v>
      </c>
      <c r="C568" s="2" t="s">
        <v>1396</v>
      </c>
    </row>
    <row r="569" spans="1:3" x14ac:dyDescent="0.2">
      <c r="A569" s="2">
        <v>568</v>
      </c>
      <c r="B569" s="2">
        <v>58</v>
      </c>
      <c r="C569" s="2" t="s">
        <v>1397</v>
      </c>
    </row>
    <row r="570" spans="1:3" x14ac:dyDescent="0.2">
      <c r="A570" s="2">
        <v>569</v>
      </c>
      <c r="B570" s="2">
        <v>58</v>
      </c>
      <c r="C570" s="2" t="s">
        <v>1398</v>
      </c>
    </row>
    <row r="571" spans="1:3" x14ac:dyDescent="0.2">
      <c r="A571" s="2">
        <v>570</v>
      </c>
      <c r="B571" s="2">
        <v>58</v>
      </c>
      <c r="C571" s="2" t="s">
        <v>1399</v>
      </c>
    </row>
    <row r="572" spans="1:3" x14ac:dyDescent="0.2">
      <c r="A572" s="2">
        <v>571</v>
      </c>
      <c r="B572" s="2">
        <v>58</v>
      </c>
      <c r="C572" s="2" t="s">
        <v>1400</v>
      </c>
    </row>
    <row r="573" spans="1:3" x14ac:dyDescent="0.2">
      <c r="A573" s="2">
        <v>572</v>
      </c>
      <c r="B573" s="2">
        <v>58</v>
      </c>
      <c r="C573" s="2" t="s">
        <v>1401</v>
      </c>
    </row>
    <row r="574" spans="1:3" x14ac:dyDescent="0.2">
      <c r="A574" s="2">
        <v>573</v>
      </c>
      <c r="B574" s="2">
        <v>58</v>
      </c>
      <c r="C574" s="2" t="s">
        <v>1402</v>
      </c>
    </row>
    <row r="575" spans="1:3" x14ac:dyDescent="0.2">
      <c r="A575" s="2">
        <v>574</v>
      </c>
      <c r="B575" s="2">
        <v>58</v>
      </c>
      <c r="C575" s="2" t="s">
        <v>1403</v>
      </c>
    </row>
    <row r="576" spans="1:3" x14ac:dyDescent="0.2">
      <c r="A576" s="2">
        <v>575</v>
      </c>
      <c r="B576" s="2">
        <v>58</v>
      </c>
      <c r="C576" s="2" t="s">
        <v>1404</v>
      </c>
    </row>
    <row r="577" spans="1:3" x14ac:dyDescent="0.2">
      <c r="A577" s="2">
        <v>576</v>
      </c>
      <c r="B577" s="2">
        <v>58</v>
      </c>
      <c r="C577" s="2" t="s">
        <v>1405</v>
      </c>
    </row>
    <row r="578" spans="1:3" x14ac:dyDescent="0.2">
      <c r="A578" s="2">
        <v>577</v>
      </c>
      <c r="B578" s="2">
        <v>58</v>
      </c>
      <c r="C578" s="2" t="s">
        <v>1153</v>
      </c>
    </row>
    <row r="579" spans="1:3" x14ac:dyDescent="0.2">
      <c r="A579" s="2">
        <v>578</v>
      </c>
      <c r="B579" s="2">
        <v>58</v>
      </c>
      <c r="C579" s="2" t="s">
        <v>1406</v>
      </c>
    </row>
    <row r="580" spans="1:3" x14ac:dyDescent="0.2">
      <c r="A580" s="2">
        <v>579</v>
      </c>
      <c r="B580" s="2">
        <v>58</v>
      </c>
      <c r="C580" s="2" t="s">
        <v>1115</v>
      </c>
    </row>
    <row r="581" spans="1:3" x14ac:dyDescent="0.2">
      <c r="A581" s="2">
        <v>580</v>
      </c>
      <c r="B581" s="2">
        <v>58</v>
      </c>
      <c r="C581" s="2" t="s">
        <v>1407</v>
      </c>
    </row>
    <row r="582" spans="1:3" x14ac:dyDescent="0.2">
      <c r="A582" s="2">
        <v>581</v>
      </c>
      <c r="B582" s="2">
        <v>58</v>
      </c>
      <c r="C582" s="2" t="s">
        <v>1408</v>
      </c>
    </row>
    <row r="583" spans="1:3" x14ac:dyDescent="0.2">
      <c r="A583" s="2">
        <v>582</v>
      </c>
      <c r="B583" s="2">
        <v>58</v>
      </c>
      <c r="C583" s="2" t="s">
        <v>1409</v>
      </c>
    </row>
    <row r="584" spans="1:3" x14ac:dyDescent="0.2">
      <c r="A584" s="2">
        <v>583</v>
      </c>
      <c r="B584" s="2">
        <v>58</v>
      </c>
      <c r="C584" s="2" t="s">
        <v>1410</v>
      </c>
    </row>
    <row r="585" spans="1:3" x14ac:dyDescent="0.2">
      <c r="A585" s="2">
        <v>584</v>
      </c>
      <c r="B585" s="2">
        <v>58</v>
      </c>
      <c r="C585" s="2" t="s">
        <v>1411</v>
      </c>
    </row>
    <row r="586" spans="1:3" x14ac:dyDescent="0.2">
      <c r="A586" s="2">
        <v>585</v>
      </c>
      <c r="B586" s="2">
        <v>58</v>
      </c>
      <c r="C586" s="2" t="s">
        <v>1412</v>
      </c>
    </row>
    <row r="587" spans="1:3" x14ac:dyDescent="0.2">
      <c r="A587" s="2">
        <v>586</v>
      </c>
      <c r="B587" s="2">
        <v>58</v>
      </c>
      <c r="C587" s="2" t="s">
        <v>1413</v>
      </c>
    </row>
    <row r="588" spans="1:3" x14ac:dyDescent="0.2">
      <c r="A588" s="2">
        <v>587</v>
      </c>
      <c r="B588" s="2">
        <v>58</v>
      </c>
      <c r="C588" s="2" t="s">
        <v>1414</v>
      </c>
    </row>
    <row r="589" spans="1:3" x14ac:dyDescent="0.2">
      <c r="A589" s="2">
        <v>588</v>
      </c>
      <c r="B589" s="2">
        <v>58</v>
      </c>
      <c r="C589" s="2" t="s">
        <v>1415</v>
      </c>
    </row>
    <row r="590" spans="1:3" x14ac:dyDescent="0.2">
      <c r="A590" s="2">
        <v>589</v>
      </c>
      <c r="B590" s="2">
        <v>58</v>
      </c>
      <c r="C590" s="2" t="s">
        <v>1416</v>
      </c>
    </row>
    <row r="591" spans="1:3" x14ac:dyDescent="0.2">
      <c r="A591" s="2">
        <v>590</v>
      </c>
      <c r="B591" s="2">
        <v>58</v>
      </c>
      <c r="C591" s="2" t="s">
        <v>1364</v>
      </c>
    </row>
    <row r="592" spans="1:3" x14ac:dyDescent="0.2">
      <c r="A592" s="2">
        <v>591</v>
      </c>
      <c r="B592" s="2">
        <v>58</v>
      </c>
      <c r="C592" s="2" t="s">
        <v>1417</v>
      </c>
    </row>
    <row r="593" spans="1:3" x14ac:dyDescent="0.2">
      <c r="A593" s="2">
        <v>592</v>
      </c>
      <c r="B593" s="2">
        <v>58</v>
      </c>
      <c r="C593" s="2" t="s">
        <v>1418</v>
      </c>
    </row>
    <row r="594" spans="1:3" x14ac:dyDescent="0.2">
      <c r="A594" s="2">
        <v>593</v>
      </c>
      <c r="B594" s="2">
        <v>58</v>
      </c>
      <c r="C594" s="2" t="s">
        <v>1419</v>
      </c>
    </row>
    <row r="595" spans="1:3" x14ac:dyDescent="0.2">
      <c r="A595" s="2">
        <v>594</v>
      </c>
      <c r="B595" s="2">
        <v>58</v>
      </c>
      <c r="C595" s="2" t="s">
        <v>1420</v>
      </c>
    </row>
    <row r="596" spans="1:3" x14ac:dyDescent="0.2">
      <c r="A596" s="2">
        <v>595</v>
      </c>
      <c r="B596" s="2">
        <v>58</v>
      </c>
      <c r="C596" s="2" t="s">
        <v>1421</v>
      </c>
    </row>
    <row r="597" spans="1:3" x14ac:dyDescent="0.2">
      <c r="A597" s="2">
        <v>596</v>
      </c>
      <c r="B597" s="2">
        <v>58</v>
      </c>
      <c r="C597" s="2" t="s">
        <v>1422</v>
      </c>
    </row>
    <row r="598" spans="1:3" x14ac:dyDescent="0.2">
      <c r="A598" s="2">
        <v>597</v>
      </c>
      <c r="B598" s="2">
        <v>58</v>
      </c>
      <c r="C598" s="2" t="s">
        <v>1423</v>
      </c>
    </row>
    <row r="599" spans="1:3" x14ac:dyDescent="0.2">
      <c r="A599" s="2">
        <v>598</v>
      </c>
      <c r="B599" s="2">
        <v>58</v>
      </c>
      <c r="C599" s="2" t="s">
        <v>1424</v>
      </c>
    </row>
    <row r="600" spans="1:3" x14ac:dyDescent="0.2">
      <c r="A600" s="2">
        <v>599</v>
      </c>
      <c r="B600" s="2">
        <v>58</v>
      </c>
      <c r="C600" s="2" t="s">
        <v>750</v>
      </c>
    </row>
    <row r="601" spans="1:3" x14ac:dyDescent="0.2">
      <c r="A601" s="2">
        <v>600</v>
      </c>
      <c r="B601" s="2">
        <v>58</v>
      </c>
      <c r="C601" s="2" t="s">
        <v>1425</v>
      </c>
    </row>
    <row r="602" spans="1:3" x14ac:dyDescent="0.2">
      <c r="A602" s="2">
        <v>601</v>
      </c>
      <c r="B602" s="2">
        <v>59</v>
      </c>
      <c r="C602" s="2" t="s">
        <v>1426</v>
      </c>
    </row>
    <row r="603" spans="1:3" x14ac:dyDescent="0.2">
      <c r="A603" s="2">
        <v>602</v>
      </c>
      <c r="B603" s="2">
        <v>59</v>
      </c>
      <c r="C603" s="2" t="s">
        <v>1379</v>
      </c>
    </row>
    <row r="604" spans="1:3" x14ac:dyDescent="0.2">
      <c r="A604" s="2">
        <v>603</v>
      </c>
      <c r="B604" s="2">
        <v>59</v>
      </c>
      <c r="C604" s="2" t="s">
        <v>1427</v>
      </c>
    </row>
    <row r="605" spans="1:3" x14ac:dyDescent="0.2">
      <c r="A605" s="2">
        <v>604</v>
      </c>
      <c r="B605" s="2">
        <v>59</v>
      </c>
      <c r="C605" s="2" t="s">
        <v>1428</v>
      </c>
    </row>
    <row r="606" spans="1:3" x14ac:dyDescent="0.2">
      <c r="A606" s="2">
        <v>605</v>
      </c>
      <c r="B606" s="2">
        <v>59</v>
      </c>
      <c r="C606" s="2" t="s">
        <v>710</v>
      </c>
    </row>
    <row r="607" spans="1:3" x14ac:dyDescent="0.2">
      <c r="A607" s="2">
        <v>606</v>
      </c>
      <c r="B607" s="2">
        <v>59</v>
      </c>
      <c r="C607" s="2" t="s">
        <v>708</v>
      </c>
    </row>
    <row r="608" spans="1:3" x14ac:dyDescent="0.2">
      <c r="A608" s="2">
        <v>607</v>
      </c>
      <c r="B608" s="2">
        <v>59</v>
      </c>
      <c r="C608" s="2" t="s">
        <v>739</v>
      </c>
    </row>
    <row r="609" spans="1:3" x14ac:dyDescent="0.2">
      <c r="A609" s="2">
        <v>608</v>
      </c>
      <c r="B609" s="2">
        <v>59</v>
      </c>
      <c r="C609" s="2" t="s">
        <v>1429</v>
      </c>
    </row>
    <row r="610" spans="1:3" x14ac:dyDescent="0.2">
      <c r="A610" s="2">
        <v>609</v>
      </c>
      <c r="B610" s="2">
        <v>59</v>
      </c>
      <c r="C610" s="2" t="s">
        <v>711</v>
      </c>
    </row>
    <row r="611" spans="1:3" x14ac:dyDescent="0.2">
      <c r="A611" s="2">
        <v>610</v>
      </c>
      <c r="B611" s="2">
        <v>59</v>
      </c>
      <c r="C611" s="2" t="s">
        <v>1430</v>
      </c>
    </row>
    <row r="612" spans="1:3" x14ac:dyDescent="0.2">
      <c r="A612" s="2">
        <v>611</v>
      </c>
      <c r="B612" s="2">
        <v>59</v>
      </c>
      <c r="C612" s="2" t="s">
        <v>1431</v>
      </c>
    </row>
    <row r="613" spans="1:3" x14ac:dyDescent="0.2">
      <c r="A613" s="2">
        <v>612</v>
      </c>
      <c r="B613" s="2">
        <v>59</v>
      </c>
      <c r="C613" s="2" t="s">
        <v>1401</v>
      </c>
    </row>
    <row r="614" spans="1:3" x14ac:dyDescent="0.2">
      <c r="A614" s="2">
        <v>613</v>
      </c>
      <c r="B614" s="2">
        <v>59</v>
      </c>
      <c r="C614" s="2" t="s">
        <v>1432</v>
      </c>
    </row>
    <row r="615" spans="1:3" x14ac:dyDescent="0.2">
      <c r="A615" s="2">
        <v>614</v>
      </c>
      <c r="B615" s="2">
        <v>59</v>
      </c>
      <c r="C615" s="2" t="s">
        <v>1433</v>
      </c>
    </row>
    <row r="616" spans="1:3" x14ac:dyDescent="0.2">
      <c r="A616" s="2">
        <v>615</v>
      </c>
      <c r="B616" s="2">
        <v>59</v>
      </c>
      <c r="C616" s="2" t="s">
        <v>1434</v>
      </c>
    </row>
    <row r="617" spans="1:3" x14ac:dyDescent="0.2">
      <c r="A617" s="2">
        <v>616</v>
      </c>
      <c r="B617" s="2">
        <v>59</v>
      </c>
      <c r="C617" s="2" t="s">
        <v>712</v>
      </c>
    </row>
    <row r="618" spans="1:3" x14ac:dyDescent="0.2">
      <c r="A618" s="2">
        <v>617</v>
      </c>
      <c r="B618" s="2">
        <v>59</v>
      </c>
      <c r="C618" s="2" t="s">
        <v>1435</v>
      </c>
    </row>
    <row r="619" spans="1:3" x14ac:dyDescent="0.2">
      <c r="A619" s="2">
        <v>618</v>
      </c>
      <c r="B619" s="2">
        <v>59</v>
      </c>
      <c r="C619" s="2" t="s">
        <v>1436</v>
      </c>
    </row>
    <row r="620" spans="1:3" x14ac:dyDescent="0.2">
      <c r="A620" s="2">
        <v>619</v>
      </c>
      <c r="B620" s="2">
        <v>59</v>
      </c>
      <c r="C620" s="2" t="s">
        <v>1437</v>
      </c>
    </row>
    <row r="621" spans="1:3" x14ac:dyDescent="0.2">
      <c r="A621" s="2">
        <v>620</v>
      </c>
      <c r="B621" s="2">
        <v>59</v>
      </c>
      <c r="C621" s="2" t="s">
        <v>1438</v>
      </c>
    </row>
    <row r="622" spans="1:3" x14ac:dyDescent="0.2">
      <c r="A622" s="2">
        <v>621</v>
      </c>
      <c r="B622" s="2">
        <v>59</v>
      </c>
      <c r="C622" s="2" t="s">
        <v>1439</v>
      </c>
    </row>
    <row r="623" spans="1:3" x14ac:dyDescent="0.2">
      <c r="A623" s="2">
        <v>622</v>
      </c>
      <c r="B623" s="2">
        <v>59</v>
      </c>
      <c r="C623" s="2" t="s">
        <v>1440</v>
      </c>
    </row>
    <row r="624" spans="1:3" x14ac:dyDescent="0.2">
      <c r="A624" s="2">
        <v>623</v>
      </c>
      <c r="B624" s="2">
        <v>59</v>
      </c>
      <c r="C624" s="2" t="s">
        <v>1441</v>
      </c>
    </row>
    <row r="625" spans="1:3" x14ac:dyDescent="0.2">
      <c r="A625" s="2">
        <v>624</v>
      </c>
      <c r="B625" s="2">
        <v>59</v>
      </c>
      <c r="C625" s="2" t="s">
        <v>1442</v>
      </c>
    </row>
    <row r="626" spans="1:3" x14ac:dyDescent="0.2">
      <c r="A626" s="2">
        <v>625</v>
      </c>
      <c r="B626" s="2">
        <v>59</v>
      </c>
      <c r="C626" s="2" t="s">
        <v>743</v>
      </c>
    </row>
    <row r="627" spans="1:3" x14ac:dyDescent="0.2">
      <c r="A627" s="2">
        <v>626</v>
      </c>
      <c r="B627" s="2">
        <v>60</v>
      </c>
      <c r="C627" s="2" t="s">
        <v>1284</v>
      </c>
    </row>
    <row r="628" spans="1:3" x14ac:dyDescent="0.2">
      <c r="A628" s="2">
        <v>627</v>
      </c>
      <c r="B628" s="2">
        <v>60</v>
      </c>
      <c r="C628" s="2" t="s">
        <v>718</v>
      </c>
    </row>
    <row r="629" spans="1:3" x14ac:dyDescent="0.2">
      <c r="A629" s="2">
        <v>628</v>
      </c>
      <c r="B629" s="2">
        <v>60</v>
      </c>
      <c r="C629" s="2" t="s">
        <v>1443</v>
      </c>
    </row>
    <row r="630" spans="1:3" x14ac:dyDescent="0.2">
      <c r="A630" s="2">
        <v>629</v>
      </c>
      <c r="B630" s="2">
        <v>60</v>
      </c>
      <c r="C630" s="2" t="s">
        <v>738</v>
      </c>
    </row>
    <row r="631" spans="1:3" x14ac:dyDescent="0.2">
      <c r="A631" s="2">
        <v>630</v>
      </c>
      <c r="B631" s="2">
        <v>60</v>
      </c>
      <c r="C631" s="2" t="s">
        <v>1444</v>
      </c>
    </row>
    <row r="632" spans="1:3" x14ac:dyDescent="0.2">
      <c r="A632" s="2">
        <v>631</v>
      </c>
      <c r="B632" s="2">
        <v>60</v>
      </c>
      <c r="C632" s="2" t="s">
        <v>1445</v>
      </c>
    </row>
    <row r="633" spans="1:3" x14ac:dyDescent="0.2">
      <c r="A633" s="2">
        <v>632</v>
      </c>
      <c r="B633" s="2">
        <v>60</v>
      </c>
      <c r="C633" s="2" t="s">
        <v>1446</v>
      </c>
    </row>
    <row r="634" spans="1:3" x14ac:dyDescent="0.2">
      <c r="A634" s="2">
        <v>633</v>
      </c>
      <c r="B634" s="2">
        <v>60</v>
      </c>
      <c r="C634" s="2" t="s">
        <v>1447</v>
      </c>
    </row>
    <row r="635" spans="1:3" x14ac:dyDescent="0.2">
      <c r="A635" s="2">
        <v>634</v>
      </c>
      <c r="B635" s="2">
        <v>60</v>
      </c>
      <c r="C635" s="2" t="s">
        <v>1448</v>
      </c>
    </row>
    <row r="636" spans="1:3" x14ac:dyDescent="0.2">
      <c r="A636" s="2">
        <v>635</v>
      </c>
      <c r="B636" s="2">
        <v>60</v>
      </c>
      <c r="C636" s="2" t="s">
        <v>1449</v>
      </c>
    </row>
    <row r="637" spans="1:3" x14ac:dyDescent="0.2">
      <c r="A637" s="2">
        <v>636</v>
      </c>
      <c r="B637" s="2">
        <v>61</v>
      </c>
      <c r="C637" s="2" t="s">
        <v>1450</v>
      </c>
    </row>
    <row r="638" spans="1:3" x14ac:dyDescent="0.2">
      <c r="A638" s="2">
        <v>637</v>
      </c>
      <c r="B638" s="2">
        <v>61</v>
      </c>
      <c r="C638" s="2" t="s">
        <v>1428</v>
      </c>
    </row>
    <row r="639" spans="1:3" x14ac:dyDescent="0.2">
      <c r="A639" s="2">
        <v>638</v>
      </c>
      <c r="B639" s="2">
        <v>61</v>
      </c>
      <c r="C639" s="2" t="s">
        <v>1451</v>
      </c>
    </row>
    <row r="640" spans="1:3" x14ac:dyDescent="0.2">
      <c r="A640" s="2">
        <v>639</v>
      </c>
      <c r="B640" s="2">
        <v>61</v>
      </c>
      <c r="C640" s="2" t="s">
        <v>1452</v>
      </c>
    </row>
    <row r="641" spans="1:3" x14ac:dyDescent="0.2">
      <c r="A641" s="2">
        <v>640</v>
      </c>
      <c r="B641" s="2">
        <v>61</v>
      </c>
      <c r="C641" s="2" t="s">
        <v>1453</v>
      </c>
    </row>
    <row r="642" spans="1:3" x14ac:dyDescent="0.2">
      <c r="A642" s="2">
        <v>641</v>
      </c>
      <c r="B642" s="2">
        <v>61</v>
      </c>
      <c r="C642" s="2" t="s">
        <v>1454</v>
      </c>
    </row>
    <row r="643" spans="1:3" x14ac:dyDescent="0.2">
      <c r="A643" s="2">
        <v>642</v>
      </c>
      <c r="B643" s="2">
        <v>61</v>
      </c>
      <c r="C643" s="2" t="s">
        <v>1455</v>
      </c>
    </row>
    <row r="644" spans="1:3" x14ac:dyDescent="0.2">
      <c r="A644" s="2">
        <v>643</v>
      </c>
      <c r="B644" s="2">
        <v>61</v>
      </c>
      <c r="C644" s="2" t="s">
        <v>1152</v>
      </c>
    </row>
    <row r="645" spans="1:3" x14ac:dyDescent="0.2">
      <c r="A645" s="2">
        <v>644</v>
      </c>
      <c r="B645" s="2">
        <v>42</v>
      </c>
      <c r="C645" s="2" t="s">
        <v>1456</v>
      </c>
    </row>
    <row r="646" spans="1:3" x14ac:dyDescent="0.2">
      <c r="A646" s="2">
        <v>645</v>
      </c>
      <c r="B646" s="2">
        <v>42</v>
      </c>
      <c r="C646" s="2" t="s">
        <v>1457</v>
      </c>
    </row>
    <row r="647" spans="1:3" x14ac:dyDescent="0.2">
      <c r="A647" s="2">
        <v>646</v>
      </c>
      <c r="B647" s="2">
        <v>42</v>
      </c>
      <c r="C647" s="2" t="s">
        <v>1458</v>
      </c>
    </row>
    <row r="648" spans="1:3" x14ac:dyDescent="0.2">
      <c r="A648" s="2">
        <v>647</v>
      </c>
      <c r="B648" s="2">
        <v>42</v>
      </c>
      <c r="C648" s="2" t="s">
        <v>1459</v>
      </c>
    </row>
    <row r="649" spans="1:3" x14ac:dyDescent="0.2">
      <c r="A649" s="2">
        <v>648</v>
      </c>
      <c r="B649" s="2">
        <v>42</v>
      </c>
      <c r="C649" s="2" t="s">
        <v>1460</v>
      </c>
    </row>
    <row r="650" spans="1:3" x14ac:dyDescent="0.2">
      <c r="A650" s="2">
        <v>649</v>
      </c>
      <c r="B650" s="2">
        <v>42</v>
      </c>
      <c r="C650" s="2" t="s">
        <v>1461</v>
      </c>
    </row>
    <row r="651" spans="1:3" x14ac:dyDescent="0.2">
      <c r="A651" s="2">
        <v>650</v>
      </c>
      <c r="B651" s="2">
        <v>42</v>
      </c>
      <c r="C651" s="2" t="s">
        <v>1462</v>
      </c>
    </row>
    <row r="652" spans="1:3" x14ac:dyDescent="0.2">
      <c r="A652" s="2">
        <v>651</v>
      </c>
      <c r="B652" s="2">
        <v>42</v>
      </c>
      <c r="C652" s="2" t="s">
        <v>1463</v>
      </c>
    </row>
    <row r="653" spans="1:3" x14ac:dyDescent="0.2">
      <c r="A653" s="2">
        <v>652</v>
      </c>
      <c r="B653" s="2">
        <v>42</v>
      </c>
      <c r="C653" s="2" t="s">
        <v>1464</v>
      </c>
    </row>
    <row r="654" spans="1:3" x14ac:dyDescent="0.2">
      <c r="A654" s="2">
        <v>653</v>
      </c>
      <c r="B654" s="2">
        <v>42</v>
      </c>
      <c r="C654" s="2" t="s">
        <v>1465</v>
      </c>
    </row>
    <row r="655" spans="1:3" x14ac:dyDescent="0.2">
      <c r="A655" s="2">
        <v>654</v>
      </c>
      <c r="B655" s="2">
        <v>42</v>
      </c>
      <c r="C655" s="2" t="s">
        <v>1466</v>
      </c>
    </row>
    <row r="656" spans="1:3" x14ac:dyDescent="0.2">
      <c r="A656" s="2">
        <v>655</v>
      </c>
      <c r="B656" s="2">
        <v>42</v>
      </c>
      <c r="C656" s="2" t="s">
        <v>1467</v>
      </c>
    </row>
    <row r="657" spans="1:3" x14ac:dyDescent="0.2">
      <c r="A657" s="2">
        <v>656</v>
      </c>
      <c r="B657" s="2">
        <v>42</v>
      </c>
      <c r="C657" s="2" t="s">
        <v>1468</v>
      </c>
    </row>
    <row r="658" spans="1:3" x14ac:dyDescent="0.2">
      <c r="A658" s="2">
        <v>657</v>
      </c>
      <c r="B658" s="2">
        <v>42</v>
      </c>
      <c r="C658" s="2" t="s">
        <v>1469</v>
      </c>
    </row>
    <row r="659" spans="1:3" x14ac:dyDescent="0.2">
      <c r="A659" s="2">
        <v>658</v>
      </c>
      <c r="B659" s="2">
        <v>42</v>
      </c>
      <c r="C659" s="2" t="s">
        <v>1470</v>
      </c>
    </row>
    <row r="660" spans="1:3" x14ac:dyDescent="0.2">
      <c r="A660" s="2">
        <v>659</v>
      </c>
      <c r="B660" s="2">
        <v>42</v>
      </c>
      <c r="C660" s="2" t="s">
        <v>1137</v>
      </c>
    </row>
    <row r="661" spans="1:3" x14ac:dyDescent="0.2">
      <c r="A661" s="2">
        <v>660</v>
      </c>
      <c r="B661" s="2">
        <v>42</v>
      </c>
      <c r="C661" s="2" t="s">
        <v>1471</v>
      </c>
    </row>
    <row r="662" spans="1:3" x14ac:dyDescent="0.2">
      <c r="A662" s="2">
        <v>661</v>
      </c>
      <c r="B662" s="2">
        <v>42</v>
      </c>
      <c r="C662" s="2" t="s">
        <v>1472</v>
      </c>
    </row>
    <row r="663" spans="1:3" x14ac:dyDescent="0.2">
      <c r="A663" s="2">
        <v>662</v>
      </c>
      <c r="B663" s="2">
        <v>42</v>
      </c>
      <c r="C663" s="2" t="s">
        <v>1473</v>
      </c>
    </row>
    <row r="664" spans="1:3" x14ac:dyDescent="0.2">
      <c r="A664" s="2">
        <v>663</v>
      </c>
      <c r="B664" s="2">
        <v>42</v>
      </c>
      <c r="C664" s="2" t="s">
        <v>1474</v>
      </c>
    </row>
    <row r="665" spans="1:3" x14ac:dyDescent="0.2">
      <c r="A665" s="2">
        <v>664</v>
      </c>
      <c r="B665" s="2">
        <v>42</v>
      </c>
      <c r="C665" s="2" t="s">
        <v>1475</v>
      </c>
    </row>
    <row r="666" spans="1:3" x14ac:dyDescent="0.2">
      <c r="A666" s="2">
        <v>665</v>
      </c>
      <c r="B666" s="2">
        <v>42</v>
      </c>
      <c r="C666" s="2" t="s">
        <v>1476</v>
      </c>
    </row>
    <row r="667" spans="1:3" x14ac:dyDescent="0.2">
      <c r="A667" s="2">
        <v>666</v>
      </c>
      <c r="B667" s="2">
        <v>42</v>
      </c>
      <c r="C667" s="2" t="s">
        <v>1477</v>
      </c>
    </row>
    <row r="668" spans="1:3" x14ac:dyDescent="0.2">
      <c r="A668" s="2">
        <v>667</v>
      </c>
      <c r="B668" s="2">
        <v>61</v>
      </c>
      <c r="C668" s="2" t="s">
        <v>1478</v>
      </c>
    </row>
    <row r="669" spans="1:3" x14ac:dyDescent="0.2">
      <c r="A669" s="2">
        <v>668</v>
      </c>
      <c r="B669" s="2">
        <v>61</v>
      </c>
      <c r="C669" s="2" t="s">
        <v>1479</v>
      </c>
    </row>
    <row r="670" spans="1:3" x14ac:dyDescent="0.2">
      <c r="A670" s="2">
        <v>669</v>
      </c>
      <c r="B670" s="2">
        <v>61</v>
      </c>
      <c r="C670" s="2" t="s">
        <v>1480</v>
      </c>
    </row>
    <row r="671" spans="1:3" x14ac:dyDescent="0.2">
      <c r="A671" s="2">
        <v>670</v>
      </c>
      <c r="B671" s="2">
        <v>61</v>
      </c>
      <c r="C671" s="2" t="s">
        <v>1481</v>
      </c>
    </row>
    <row r="672" spans="1:3" x14ac:dyDescent="0.2">
      <c r="A672" s="2">
        <v>671</v>
      </c>
      <c r="B672" s="2">
        <v>61</v>
      </c>
      <c r="C672" s="2" t="s">
        <v>690</v>
      </c>
    </row>
    <row r="673" spans="1:3" x14ac:dyDescent="0.2">
      <c r="A673" s="2">
        <v>672</v>
      </c>
      <c r="B673" s="2">
        <v>49</v>
      </c>
      <c r="C673" s="2" t="s">
        <v>1482</v>
      </c>
    </row>
    <row r="674" spans="1:3" x14ac:dyDescent="0.2">
      <c r="A674" s="2">
        <v>673</v>
      </c>
      <c r="B674" s="2">
        <v>49</v>
      </c>
      <c r="C674" s="2" t="s">
        <v>1483</v>
      </c>
    </row>
    <row r="675" spans="1:3" x14ac:dyDescent="0.2">
      <c r="A675" s="2">
        <v>674</v>
      </c>
      <c r="B675" s="2">
        <v>49</v>
      </c>
      <c r="C675" s="2" t="s">
        <v>1484</v>
      </c>
    </row>
    <row r="676" spans="1:3" x14ac:dyDescent="0.2">
      <c r="A676" s="2">
        <v>675</v>
      </c>
      <c r="B676" s="2">
        <v>49</v>
      </c>
      <c r="C676" s="2" t="s">
        <v>1485</v>
      </c>
    </row>
    <row r="677" spans="1:3" x14ac:dyDescent="0.2">
      <c r="A677" s="2">
        <v>676</v>
      </c>
      <c r="B677" s="2">
        <v>49</v>
      </c>
      <c r="C677" s="2" t="s">
        <v>1486</v>
      </c>
    </row>
    <row r="678" spans="1:3" x14ac:dyDescent="0.2">
      <c r="A678" s="2">
        <v>677</v>
      </c>
      <c r="B678" s="2">
        <v>49</v>
      </c>
      <c r="C678" s="2" t="s">
        <v>724</v>
      </c>
    </row>
    <row r="679" spans="1:3" x14ac:dyDescent="0.2">
      <c r="A679" s="2">
        <v>678</v>
      </c>
      <c r="B679" s="2">
        <v>49</v>
      </c>
      <c r="C679" s="2" t="s">
        <v>1487</v>
      </c>
    </row>
    <row r="680" spans="1:3" x14ac:dyDescent="0.2">
      <c r="A680" s="2">
        <v>679</v>
      </c>
      <c r="B680" s="2">
        <v>84</v>
      </c>
      <c r="C680" s="2" t="s">
        <v>1488</v>
      </c>
    </row>
    <row r="681" spans="1:3" x14ac:dyDescent="0.2">
      <c r="A681" s="2">
        <v>680</v>
      </c>
      <c r="B681" s="2">
        <v>84</v>
      </c>
      <c r="C681" s="2" t="s">
        <v>717</v>
      </c>
    </row>
    <row r="682" spans="1:3" x14ac:dyDescent="0.2">
      <c r="A682" s="2">
        <v>681</v>
      </c>
      <c r="B682" s="2">
        <v>84</v>
      </c>
      <c r="C682" s="2" t="s">
        <v>1489</v>
      </c>
    </row>
    <row r="683" spans="1:3" x14ac:dyDescent="0.2">
      <c r="A683" s="2">
        <v>682</v>
      </c>
      <c r="B683" s="2">
        <v>84</v>
      </c>
      <c r="C683" s="2" t="s">
        <v>1312</v>
      </c>
    </row>
    <row r="684" spans="1:3" x14ac:dyDescent="0.2">
      <c r="A684" s="2">
        <v>683</v>
      </c>
      <c r="B684" s="2">
        <v>84</v>
      </c>
      <c r="C684" s="2" t="s">
        <v>1490</v>
      </c>
    </row>
    <row r="685" spans="1:3" x14ac:dyDescent="0.2">
      <c r="A685" s="2">
        <v>684</v>
      </c>
      <c r="B685" s="2">
        <v>84</v>
      </c>
      <c r="C685" s="2" t="s">
        <v>1491</v>
      </c>
    </row>
    <row r="686" spans="1:3" x14ac:dyDescent="0.2">
      <c r="A686" s="2">
        <v>685</v>
      </c>
      <c r="B686" s="2">
        <v>84</v>
      </c>
      <c r="C686" s="2" t="s">
        <v>1492</v>
      </c>
    </row>
    <row r="687" spans="1:3" x14ac:dyDescent="0.2">
      <c r="A687" s="2">
        <v>686</v>
      </c>
      <c r="B687" s="2">
        <v>84</v>
      </c>
      <c r="C687" s="2" t="s">
        <v>1493</v>
      </c>
    </row>
    <row r="688" spans="1:3" x14ac:dyDescent="0.2">
      <c r="A688" s="2">
        <v>687</v>
      </c>
      <c r="B688" s="2">
        <v>84</v>
      </c>
      <c r="C688" s="2" t="s">
        <v>1494</v>
      </c>
    </row>
    <row r="689" spans="1:3" x14ac:dyDescent="0.2">
      <c r="A689" s="2">
        <v>688</v>
      </c>
      <c r="B689" s="2">
        <v>84</v>
      </c>
      <c r="C689" s="2" t="s">
        <v>1495</v>
      </c>
    </row>
    <row r="690" spans="1:3" x14ac:dyDescent="0.2">
      <c r="A690" s="2">
        <v>689</v>
      </c>
      <c r="B690" s="2">
        <v>84</v>
      </c>
      <c r="C690" s="2" t="s">
        <v>1496</v>
      </c>
    </row>
    <row r="691" spans="1:3" x14ac:dyDescent="0.2">
      <c r="A691" s="2">
        <v>690</v>
      </c>
      <c r="B691" s="2">
        <v>84</v>
      </c>
      <c r="C691" s="2" t="s">
        <v>1497</v>
      </c>
    </row>
    <row r="692" spans="1:3" x14ac:dyDescent="0.2">
      <c r="A692" s="2">
        <v>691</v>
      </c>
      <c r="B692" s="2">
        <v>84</v>
      </c>
      <c r="C692" s="2" t="s">
        <v>1498</v>
      </c>
    </row>
    <row r="693" spans="1:3" x14ac:dyDescent="0.2">
      <c r="A693" s="2">
        <v>692</v>
      </c>
      <c r="B693" s="2">
        <v>84</v>
      </c>
      <c r="C693" s="2" t="s">
        <v>1499</v>
      </c>
    </row>
    <row r="694" spans="1:3" x14ac:dyDescent="0.2">
      <c r="A694" s="2">
        <v>693</v>
      </c>
      <c r="B694" s="2">
        <v>84</v>
      </c>
      <c r="C694" s="2" t="s">
        <v>1500</v>
      </c>
    </row>
    <row r="695" spans="1:3" x14ac:dyDescent="0.2">
      <c r="A695" s="2">
        <v>694</v>
      </c>
      <c r="B695" s="2">
        <v>84</v>
      </c>
      <c r="C695" s="2" t="s">
        <v>1501</v>
      </c>
    </row>
    <row r="696" spans="1:3" x14ac:dyDescent="0.2">
      <c r="A696" s="2">
        <v>695</v>
      </c>
      <c r="B696" s="2">
        <v>84</v>
      </c>
      <c r="C696" s="2" t="s">
        <v>1502</v>
      </c>
    </row>
    <row r="697" spans="1:3" x14ac:dyDescent="0.2">
      <c r="A697" s="2">
        <v>696</v>
      </c>
      <c r="B697" s="2">
        <v>84</v>
      </c>
      <c r="C697" s="2" t="s">
        <v>1503</v>
      </c>
    </row>
    <row r="698" spans="1:3" x14ac:dyDescent="0.2">
      <c r="A698" s="2">
        <v>697</v>
      </c>
      <c r="B698" s="2">
        <v>84</v>
      </c>
      <c r="C698" s="2" t="s">
        <v>1393</v>
      </c>
    </row>
    <row r="699" spans="1:3" x14ac:dyDescent="0.2">
      <c r="A699" s="2">
        <v>698</v>
      </c>
      <c r="B699" s="2">
        <v>84</v>
      </c>
      <c r="C699" s="2" t="s">
        <v>1504</v>
      </c>
    </row>
    <row r="700" spans="1:3" x14ac:dyDescent="0.2">
      <c r="A700" s="2">
        <v>699</v>
      </c>
      <c r="B700" s="2">
        <v>84</v>
      </c>
      <c r="C700" s="2" t="s">
        <v>1505</v>
      </c>
    </row>
    <row r="701" spans="1:3" x14ac:dyDescent="0.2">
      <c r="A701" s="2">
        <v>700</v>
      </c>
      <c r="B701" s="2">
        <v>84</v>
      </c>
      <c r="C701" s="2" t="s">
        <v>725</v>
      </c>
    </row>
    <row r="702" spans="1:3" x14ac:dyDescent="0.2">
      <c r="A702" s="2">
        <v>701</v>
      </c>
      <c r="B702" s="2">
        <v>84</v>
      </c>
      <c r="C702" s="2" t="s">
        <v>1506</v>
      </c>
    </row>
    <row r="703" spans="1:3" x14ac:dyDescent="0.2">
      <c r="A703" s="2">
        <v>702</v>
      </c>
      <c r="B703" s="2">
        <v>84</v>
      </c>
      <c r="C703" s="2" t="s">
        <v>737</v>
      </c>
    </row>
    <row r="704" spans="1:3" x14ac:dyDescent="0.2">
      <c r="A704" s="2">
        <v>703</v>
      </c>
      <c r="B704" s="2">
        <v>84</v>
      </c>
      <c r="C704" s="2" t="s">
        <v>1507</v>
      </c>
    </row>
    <row r="705" spans="1:3" x14ac:dyDescent="0.2">
      <c r="A705" s="2">
        <v>704</v>
      </c>
      <c r="B705" s="2">
        <v>84</v>
      </c>
      <c r="C705" s="2" t="s">
        <v>1508</v>
      </c>
    </row>
    <row r="706" spans="1:3" x14ac:dyDescent="0.2">
      <c r="A706" s="2">
        <v>705</v>
      </c>
      <c r="B706" s="2">
        <v>84</v>
      </c>
      <c r="C706" s="2" t="s">
        <v>1509</v>
      </c>
    </row>
    <row r="707" spans="1:3" x14ac:dyDescent="0.2">
      <c r="A707" s="2">
        <v>706</v>
      </c>
      <c r="B707" s="2">
        <v>84</v>
      </c>
      <c r="C707" s="2" t="s">
        <v>1510</v>
      </c>
    </row>
    <row r="708" spans="1:3" x14ac:dyDescent="0.2">
      <c r="A708" s="2">
        <v>707</v>
      </c>
      <c r="B708" s="2">
        <v>84</v>
      </c>
      <c r="C708" s="2" t="s">
        <v>1511</v>
      </c>
    </row>
    <row r="709" spans="1:3" x14ac:dyDescent="0.2">
      <c r="A709" s="2">
        <v>708</v>
      </c>
      <c r="B709" s="2">
        <v>84</v>
      </c>
      <c r="C709" s="2" t="s">
        <v>1512</v>
      </c>
    </row>
    <row r="710" spans="1:3" x14ac:dyDescent="0.2">
      <c r="A710" s="2">
        <v>709</v>
      </c>
      <c r="B710" s="2">
        <v>84</v>
      </c>
      <c r="C710" s="2" t="s">
        <v>1513</v>
      </c>
    </row>
    <row r="711" spans="1:3" x14ac:dyDescent="0.2">
      <c r="A711" s="2">
        <v>710</v>
      </c>
      <c r="B711" s="2">
        <v>84</v>
      </c>
      <c r="C711" s="2" t="s">
        <v>1514</v>
      </c>
    </row>
    <row r="712" spans="1:3" x14ac:dyDescent="0.2">
      <c r="A712" s="2">
        <v>711</v>
      </c>
      <c r="B712" s="2">
        <v>84</v>
      </c>
      <c r="C712" s="2" t="s">
        <v>1515</v>
      </c>
    </row>
    <row r="713" spans="1:3" x14ac:dyDescent="0.2">
      <c r="A713" s="2">
        <v>712</v>
      </c>
      <c r="B713" s="2">
        <v>84</v>
      </c>
      <c r="C713" s="2" t="s">
        <v>1516</v>
      </c>
    </row>
    <row r="714" spans="1:3" x14ac:dyDescent="0.2">
      <c r="A714" s="2">
        <v>713</v>
      </c>
      <c r="B714" s="2">
        <v>84</v>
      </c>
      <c r="C714" s="2" t="s">
        <v>708</v>
      </c>
    </row>
    <row r="715" spans="1:3" x14ac:dyDescent="0.2">
      <c r="A715" s="2">
        <v>714</v>
      </c>
      <c r="B715" s="2">
        <v>84</v>
      </c>
      <c r="C715" s="2" t="s">
        <v>1517</v>
      </c>
    </row>
    <row r="716" spans="1:3" x14ac:dyDescent="0.2">
      <c r="A716" s="2">
        <v>715</v>
      </c>
      <c r="B716" s="2">
        <v>84</v>
      </c>
      <c r="C716" s="2" t="s">
        <v>1518</v>
      </c>
    </row>
    <row r="717" spans="1:3" x14ac:dyDescent="0.2">
      <c r="A717" s="2">
        <v>716</v>
      </c>
      <c r="B717" s="2">
        <v>84</v>
      </c>
      <c r="C717" s="2" t="s">
        <v>1289</v>
      </c>
    </row>
    <row r="718" spans="1:3" x14ac:dyDescent="0.2">
      <c r="A718" s="2">
        <v>717</v>
      </c>
      <c r="B718" s="2">
        <v>84</v>
      </c>
      <c r="C718" s="2" t="s">
        <v>1519</v>
      </c>
    </row>
    <row r="719" spans="1:3" x14ac:dyDescent="0.2">
      <c r="A719" s="2">
        <v>718</v>
      </c>
      <c r="B719" s="2">
        <v>84</v>
      </c>
      <c r="C719" s="2" t="s">
        <v>1520</v>
      </c>
    </row>
    <row r="720" spans="1:3" x14ac:dyDescent="0.2">
      <c r="A720" s="2">
        <v>719</v>
      </c>
      <c r="B720" s="2">
        <v>84</v>
      </c>
      <c r="C720" s="2" t="s">
        <v>1521</v>
      </c>
    </row>
    <row r="721" spans="1:3" x14ac:dyDescent="0.2">
      <c r="A721" s="2">
        <v>720</v>
      </c>
      <c r="B721" s="2">
        <v>84</v>
      </c>
      <c r="C721" s="2" t="s">
        <v>1522</v>
      </c>
    </row>
    <row r="722" spans="1:3" x14ac:dyDescent="0.2">
      <c r="A722" s="2">
        <v>721</v>
      </c>
      <c r="B722" s="2">
        <v>84</v>
      </c>
      <c r="C722" s="2" t="s">
        <v>1523</v>
      </c>
    </row>
    <row r="723" spans="1:3" x14ac:dyDescent="0.2">
      <c r="A723" s="2">
        <v>722</v>
      </c>
      <c r="B723" s="2">
        <v>84</v>
      </c>
      <c r="C723" s="2" t="s">
        <v>1524</v>
      </c>
    </row>
    <row r="724" spans="1:3" x14ac:dyDescent="0.2">
      <c r="A724" s="2">
        <v>723</v>
      </c>
      <c r="B724" s="2">
        <v>84</v>
      </c>
      <c r="C724" s="2" t="s">
        <v>1525</v>
      </c>
    </row>
    <row r="725" spans="1:3" x14ac:dyDescent="0.2">
      <c r="A725" s="2">
        <v>724</v>
      </c>
      <c r="B725" s="2">
        <v>84</v>
      </c>
      <c r="C725" s="2" t="s">
        <v>1200</v>
      </c>
    </row>
    <row r="726" spans="1:3" x14ac:dyDescent="0.2">
      <c r="A726" s="2">
        <v>725</v>
      </c>
      <c r="B726" s="2">
        <v>84</v>
      </c>
      <c r="C726" s="2" t="s">
        <v>1399</v>
      </c>
    </row>
    <row r="727" spans="1:3" x14ac:dyDescent="0.2">
      <c r="A727" s="2">
        <v>726</v>
      </c>
      <c r="B727" s="2">
        <v>84</v>
      </c>
      <c r="C727" s="2" t="s">
        <v>1526</v>
      </c>
    </row>
    <row r="728" spans="1:3" x14ac:dyDescent="0.2">
      <c r="A728" s="2">
        <v>727</v>
      </c>
      <c r="B728" s="2">
        <v>84</v>
      </c>
      <c r="C728" s="2" t="s">
        <v>1527</v>
      </c>
    </row>
    <row r="729" spans="1:3" x14ac:dyDescent="0.2">
      <c r="A729" s="2">
        <v>728</v>
      </c>
      <c r="B729" s="2">
        <v>84</v>
      </c>
      <c r="C729" s="2" t="s">
        <v>1528</v>
      </c>
    </row>
    <row r="730" spans="1:3" x14ac:dyDescent="0.2">
      <c r="A730" s="2">
        <v>729</v>
      </c>
      <c r="B730" s="2">
        <v>84</v>
      </c>
      <c r="C730" s="2" t="s">
        <v>1529</v>
      </c>
    </row>
    <row r="731" spans="1:3" x14ac:dyDescent="0.2">
      <c r="A731" s="2">
        <v>730</v>
      </c>
      <c r="B731" s="2">
        <v>84</v>
      </c>
      <c r="C731" s="2" t="s">
        <v>1530</v>
      </c>
    </row>
    <row r="732" spans="1:3" x14ac:dyDescent="0.2">
      <c r="A732" s="2">
        <v>731</v>
      </c>
      <c r="B732" s="2">
        <v>84</v>
      </c>
      <c r="C732" s="2" t="s">
        <v>1403</v>
      </c>
    </row>
    <row r="733" spans="1:3" x14ac:dyDescent="0.2">
      <c r="A733" s="2">
        <v>732</v>
      </c>
      <c r="B733" s="2">
        <v>84</v>
      </c>
      <c r="C733" s="2" t="s">
        <v>1531</v>
      </c>
    </row>
    <row r="734" spans="1:3" x14ac:dyDescent="0.2">
      <c r="A734" s="2">
        <v>733</v>
      </c>
      <c r="B734" s="2">
        <v>84</v>
      </c>
      <c r="C734" s="2" t="s">
        <v>1532</v>
      </c>
    </row>
    <row r="735" spans="1:3" x14ac:dyDescent="0.2">
      <c r="A735" s="2">
        <v>734</v>
      </c>
      <c r="B735" s="2">
        <v>84</v>
      </c>
      <c r="C735" s="2" t="s">
        <v>1533</v>
      </c>
    </row>
    <row r="736" spans="1:3" x14ac:dyDescent="0.2">
      <c r="A736" s="2">
        <v>735</v>
      </c>
      <c r="B736" s="2">
        <v>84</v>
      </c>
      <c r="C736" s="2" t="s">
        <v>1534</v>
      </c>
    </row>
    <row r="737" spans="1:3" x14ac:dyDescent="0.2">
      <c r="A737" s="2">
        <v>736</v>
      </c>
      <c r="B737" s="2">
        <v>84</v>
      </c>
      <c r="C737" s="2" t="s">
        <v>1535</v>
      </c>
    </row>
    <row r="738" spans="1:3" x14ac:dyDescent="0.2">
      <c r="A738" s="2">
        <v>737</v>
      </c>
      <c r="B738" s="2">
        <v>84</v>
      </c>
      <c r="C738" s="2" t="s">
        <v>1536</v>
      </c>
    </row>
    <row r="739" spans="1:3" x14ac:dyDescent="0.2">
      <c r="A739" s="2">
        <v>738</v>
      </c>
      <c r="B739" s="2">
        <v>84</v>
      </c>
      <c r="C739" s="2" t="s">
        <v>1537</v>
      </c>
    </row>
    <row r="740" spans="1:3" x14ac:dyDescent="0.2">
      <c r="A740" s="2">
        <v>739</v>
      </c>
      <c r="B740" s="2">
        <v>84</v>
      </c>
      <c r="C740" s="2" t="s">
        <v>1538</v>
      </c>
    </row>
    <row r="741" spans="1:3" x14ac:dyDescent="0.2">
      <c r="A741" s="2">
        <v>740</v>
      </c>
      <c r="B741" s="2">
        <v>84</v>
      </c>
      <c r="C741" s="2" t="s">
        <v>1539</v>
      </c>
    </row>
    <row r="742" spans="1:3" x14ac:dyDescent="0.2">
      <c r="A742" s="2">
        <v>741</v>
      </c>
      <c r="B742" s="2">
        <v>84</v>
      </c>
      <c r="C742" s="2" t="s">
        <v>1540</v>
      </c>
    </row>
    <row r="743" spans="1:3" x14ac:dyDescent="0.2">
      <c r="A743" s="2">
        <v>742</v>
      </c>
      <c r="B743" s="2">
        <v>84</v>
      </c>
      <c r="C743" s="2" t="s">
        <v>1541</v>
      </c>
    </row>
    <row r="744" spans="1:3" x14ac:dyDescent="0.2">
      <c r="A744" s="2">
        <v>743</v>
      </c>
      <c r="B744" s="2">
        <v>84</v>
      </c>
      <c r="C744" s="2" t="s">
        <v>1542</v>
      </c>
    </row>
    <row r="745" spans="1:3" x14ac:dyDescent="0.2">
      <c r="A745" s="2">
        <v>744</v>
      </c>
      <c r="B745" s="2">
        <v>84</v>
      </c>
      <c r="C745" s="2" t="s">
        <v>1543</v>
      </c>
    </row>
    <row r="746" spans="1:3" x14ac:dyDescent="0.2">
      <c r="A746" s="2">
        <v>745</v>
      </c>
      <c r="B746" s="2">
        <v>84</v>
      </c>
      <c r="C746" s="2" t="s">
        <v>1544</v>
      </c>
    </row>
    <row r="747" spans="1:3" x14ac:dyDescent="0.2">
      <c r="A747" s="2">
        <v>746</v>
      </c>
      <c r="B747" s="2">
        <v>84</v>
      </c>
      <c r="C747" s="2" t="s">
        <v>1545</v>
      </c>
    </row>
    <row r="748" spans="1:3" x14ac:dyDescent="0.2">
      <c r="A748" s="2">
        <v>747</v>
      </c>
      <c r="B748" s="2">
        <v>84</v>
      </c>
      <c r="C748" s="2" t="s">
        <v>1546</v>
      </c>
    </row>
    <row r="749" spans="1:3" x14ac:dyDescent="0.2">
      <c r="A749" s="2">
        <v>748</v>
      </c>
      <c r="B749" s="2">
        <v>84</v>
      </c>
      <c r="C749" s="2" t="s">
        <v>1547</v>
      </c>
    </row>
    <row r="750" spans="1:3" x14ac:dyDescent="0.2">
      <c r="A750" s="2">
        <v>749</v>
      </c>
      <c r="B750" s="2">
        <v>84</v>
      </c>
      <c r="C750" s="2" t="s">
        <v>1548</v>
      </c>
    </row>
    <row r="751" spans="1:3" x14ac:dyDescent="0.2">
      <c r="A751" s="2">
        <v>750</v>
      </c>
      <c r="B751" s="2">
        <v>84</v>
      </c>
      <c r="C751" s="2" t="s">
        <v>1549</v>
      </c>
    </row>
    <row r="752" spans="1:3" x14ac:dyDescent="0.2">
      <c r="A752" s="2">
        <v>751</v>
      </c>
      <c r="B752" s="2">
        <v>84</v>
      </c>
      <c r="C752" s="2" t="s">
        <v>1549</v>
      </c>
    </row>
    <row r="753" spans="1:3" x14ac:dyDescent="0.2">
      <c r="A753" s="2">
        <v>752</v>
      </c>
      <c r="B753" s="2">
        <v>84</v>
      </c>
      <c r="C753" s="2" t="s">
        <v>1550</v>
      </c>
    </row>
    <row r="754" spans="1:3" x14ac:dyDescent="0.2">
      <c r="A754" s="2">
        <v>753</v>
      </c>
      <c r="B754" s="2">
        <v>84</v>
      </c>
      <c r="C754" s="2" t="s">
        <v>1551</v>
      </c>
    </row>
    <row r="755" spans="1:3" x14ac:dyDescent="0.2">
      <c r="A755" s="2">
        <v>754</v>
      </c>
      <c r="B755" s="2">
        <v>84</v>
      </c>
      <c r="C755" s="2" t="s">
        <v>1552</v>
      </c>
    </row>
    <row r="756" spans="1:3" x14ac:dyDescent="0.2">
      <c r="A756" s="2">
        <v>755</v>
      </c>
      <c r="B756" s="2">
        <v>84</v>
      </c>
      <c r="C756" s="2" t="s">
        <v>1553</v>
      </c>
    </row>
    <row r="757" spans="1:3" x14ac:dyDescent="0.2">
      <c r="A757" s="2">
        <v>756</v>
      </c>
      <c r="B757" s="2">
        <v>84</v>
      </c>
      <c r="C757" s="2" t="s">
        <v>1554</v>
      </c>
    </row>
    <row r="758" spans="1:3" x14ac:dyDescent="0.2">
      <c r="A758" s="2">
        <v>757</v>
      </c>
      <c r="B758" s="2">
        <v>84</v>
      </c>
      <c r="C758" s="2" t="s">
        <v>1555</v>
      </c>
    </row>
    <row r="759" spans="1:3" x14ac:dyDescent="0.2">
      <c r="A759" s="2">
        <v>758</v>
      </c>
      <c r="B759" s="2">
        <v>84</v>
      </c>
      <c r="C759" s="2" t="s">
        <v>1556</v>
      </c>
    </row>
    <row r="760" spans="1:3" x14ac:dyDescent="0.2">
      <c r="A760" s="2">
        <v>759</v>
      </c>
      <c r="B760" s="2">
        <v>84</v>
      </c>
      <c r="C760" s="2" t="s">
        <v>1152</v>
      </c>
    </row>
    <row r="761" spans="1:3" x14ac:dyDescent="0.2">
      <c r="A761" s="2">
        <v>760</v>
      </c>
      <c r="B761" s="2">
        <v>84</v>
      </c>
      <c r="C761" s="2" t="s">
        <v>1557</v>
      </c>
    </row>
    <row r="762" spans="1:3" x14ac:dyDescent="0.2">
      <c r="A762" s="2">
        <v>761</v>
      </c>
      <c r="B762" s="2">
        <v>84</v>
      </c>
      <c r="C762" s="2" t="s">
        <v>1558</v>
      </c>
    </row>
    <row r="763" spans="1:3" x14ac:dyDescent="0.2">
      <c r="A763" s="2">
        <v>762</v>
      </c>
      <c r="B763" s="2">
        <v>84</v>
      </c>
      <c r="C763" s="2" t="s">
        <v>1559</v>
      </c>
    </row>
    <row r="764" spans="1:3" x14ac:dyDescent="0.2">
      <c r="A764" s="2">
        <v>763</v>
      </c>
      <c r="B764" s="2">
        <v>84</v>
      </c>
      <c r="C764" s="2" t="s">
        <v>1560</v>
      </c>
    </row>
    <row r="765" spans="1:3" x14ac:dyDescent="0.2">
      <c r="A765" s="2">
        <v>764</v>
      </c>
      <c r="B765" s="2">
        <v>84</v>
      </c>
      <c r="C765" s="2" t="s">
        <v>1561</v>
      </c>
    </row>
    <row r="766" spans="1:3" x14ac:dyDescent="0.2">
      <c r="A766" s="2">
        <v>765</v>
      </c>
      <c r="B766" s="2">
        <v>84</v>
      </c>
      <c r="C766" s="2" t="s">
        <v>1562</v>
      </c>
    </row>
    <row r="767" spans="1:3" x14ac:dyDescent="0.2">
      <c r="A767" s="2">
        <v>766</v>
      </c>
      <c r="B767" s="2">
        <v>84</v>
      </c>
      <c r="C767" s="2" t="s">
        <v>753</v>
      </c>
    </row>
    <row r="768" spans="1:3" x14ac:dyDescent="0.2">
      <c r="A768" s="2">
        <v>767</v>
      </c>
      <c r="B768" s="2">
        <v>84</v>
      </c>
      <c r="C768" s="2" t="s">
        <v>1563</v>
      </c>
    </row>
    <row r="769" spans="1:3" x14ac:dyDescent="0.2">
      <c r="A769" s="2">
        <v>768</v>
      </c>
      <c r="B769" s="2">
        <v>84</v>
      </c>
      <c r="C769" s="2" t="s">
        <v>1564</v>
      </c>
    </row>
    <row r="770" spans="1:3" x14ac:dyDescent="0.2">
      <c r="A770" s="2">
        <v>769</v>
      </c>
      <c r="B770" s="2">
        <v>84</v>
      </c>
      <c r="C770" s="2" t="s">
        <v>1565</v>
      </c>
    </row>
    <row r="771" spans="1:3" x14ac:dyDescent="0.2">
      <c r="A771" s="2">
        <v>770</v>
      </c>
      <c r="B771" s="2">
        <v>84</v>
      </c>
      <c r="C771" s="2" t="s">
        <v>1566</v>
      </c>
    </row>
    <row r="772" spans="1:3" x14ac:dyDescent="0.2">
      <c r="A772" s="2">
        <v>771</v>
      </c>
      <c r="B772" s="2">
        <v>84</v>
      </c>
      <c r="C772" s="2" t="s">
        <v>1567</v>
      </c>
    </row>
    <row r="773" spans="1:3" x14ac:dyDescent="0.2">
      <c r="A773" s="2">
        <v>772</v>
      </c>
      <c r="B773" s="2">
        <v>84</v>
      </c>
      <c r="C773" s="2" t="s">
        <v>1568</v>
      </c>
    </row>
    <row r="774" spans="1:3" x14ac:dyDescent="0.2">
      <c r="A774" s="2">
        <v>773</v>
      </c>
      <c r="B774" s="2">
        <v>84</v>
      </c>
      <c r="C774" s="2" t="s">
        <v>1569</v>
      </c>
    </row>
    <row r="775" spans="1:3" x14ac:dyDescent="0.2">
      <c r="A775" s="2">
        <v>774</v>
      </c>
      <c r="B775" s="2">
        <v>84</v>
      </c>
      <c r="C775" s="2" t="s">
        <v>1570</v>
      </c>
    </row>
    <row r="776" spans="1:3" x14ac:dyDescent="0.2">
      <c r="A776" s="2">
        <v>775</v>
      </c>
      <c r="B776" s="2">
        <v>84</v>
      </c>
      <c r="C776" s="2" t="s">
        <v>1571</v>
      </c>
    </row>
    <row r="777" spans="1:3" x14ac:dyDescent="0.2">
      <c r="A777" s="2">
        <v>776</v>
      </c>
      <c r="B777" s="2">
        <v>84</v>
      </c>
      <c r="C777" s="2" t="s">
        <v>1572</v>
      </c>
    </row>
    <row r="778" spans="1:3" x14ac:dyDescent="0.2">
      <c r="A778" s="2">
        <v>777</v>
      </c>
      <c r="B778" s="2">
        <v>84</v>
      </c>
      <c r="C778" s="2" t="s">
        <v>1573</v>
      </c>
    </row>
    <row r="779" spans="1:3" x14ac:dyDescent="0.2">
      <c r="A779" s="2">
        <v>778</v>
      </c>
      <c r="B779" s="2">
        <v>84</v>
      </c>
      <c r="C779" s="2" t="s">
        <v>1574</v>
      </c>
    </row>
    <row r="780" spans="1:3" x14ac:dyDescent="0.2">
      <c r="A780" s="2">
        <v>779</v>
      </c>
      <c r="B780" s="2">
        <v>84</v>
      </c>
      <c r="C780" s="2" t="s">
        <v>1575</v>
      </c>
    </row>
    <row r="781" spans="1:3" x14ac:dyDescent="0.2">
      <c r="A781" s="2">
        <v>780</v>
      </c>
      <c r="B781" s="2">
        <v>84</v>
      </c>
      <c r="C781" s="2" t="s">
        <v>1576</v>
      </c>
    </row>
    <row r="782" spans="1:3" x14ac:dyDescent="0.2">
      <c r="A782" s="2">
        <v>781</v>
      </c>
      <c r="B782" s="2">
        <v>84</v>
      </c>
      <c r="C782" s="2" t="s">
        <v>1577</v>
      </c>
    </row>
    <row r="783" spans="1:3" x14ac:dyDescent="0.2">
      <c r="A783" s="2">
        <v>782</v>
      </c>
      <c r="B783" s="2">
        <v>84</v>
      </c>
      <c r="C783" s="2" t="s">
        <v>1578</v>
      </c>
    </row>
    <row r="784" spans="1:3" x14ac:dyDescent="0.2">
      <c r="A784" s="2">
        <v>783</v>
      </c>
      <c r="B784" s="2">
        <v>84</v>
      </c>
      <c r="C784" s="2" t="s">
        <v>1579</v>
      </c>
    </row>
    <row r="785" spans="1:3" x14ac:dyDescent="0.2">
      <c r="A785" s="2">
        <v>784</v>
      </c>
      <c r="B785" s="2">
        <v>84</v>
      </c>
      <c r="C785" s="2" t="s">
        <v>1580</v>
      </c>
    </row>
    <row r="786" spans="1:3" x14ac:dyDescent="0.2">
      <c r="A786" s="2">
        <v>785</v>
      </c>
      <c r="B786" s="2">
        <v>84</v>
      </c>
      <c r="C786" s="2" t="s">
        <v>1581</v>
      </c>
    </row>
    <row r="787" spans="1:3" x14ac:dyDescent="0.2">
      <c r="A787" s="2">
        <v>786</v>
      </c>
      <c r="B787" s="2">
        <v>84</v>
      </c>
      <c r="C787" s="2" t="s">
        <v>1582</v>
      </c>
    </row>
    <row r="788" spans="1:3" x14ac:dyDescent="0.2">
      <c r="A788" s="2">
        <v>787</v>
      </c>
      <c r="B788" s="2">
        <v>84</v>
      </c>
      <c r="C788" s="2" t="s">
        <v>1303</v>
      </c>
    </row>
    <row r="789" spans="1:3" x14ac:dyDescent="0.2">
      <c r="A789" s="2">
        <v>788</v>
      </c>
      <c r="B789" s="2">
        <v>84</v>
      </c>
      <c r="C789" s="2" t="s">
        <v>1583</v>
      </c>
    </row>
    <row r="790" spans="1:3" x14ac:dyDescent="0.2">
      <c r="A790" s="2">
        <v>789</v>
      </c>
      <c r="B790" s="2">
        <v>84</v>
      </c>
      <c r="C790" s="2" t="s">
        <v>1584</v>
      </c>
    </row>
    <row r="791" spans="1:3" x14ac:dyDescent="0.2">
      <c r="A791" s="2">
        <v>790</v>
      </c>
      <c r="B791" s="2">
        <v>84</v>
      </c>
      <c r="C791" s="2" t="s">
        <v>1585</v>
      </c>
    </row>
    <row r="792" spans="1:3" x14ac:dyDescent="0.2">
      <c r="A792" s="2">
        <v>791</v>
      </c>
      <c r="B792" s="2">
        <v>84</v>
      </c>
      <c r="C792" s="2" t="s">
        <v>1586</v>
      </c>
    </row>
    <row r="793" spans="1:3" x14ac:dyDescent="0.2">
      <c r="A793" s="2">
        <v>792</v>
      </c>
      <c r="B793" s="2">
        <v>84</v>
      </c>
      <c r="C793" s="2" t="s">
        <v>1587</v>
      </c>
    </row>
    <row r="794" spans="1:3" x14ac:dyDescent="0.2">
      <c r="A794" s="2">
        <v>793</v>
      </c>
      <c r="B794" s="2">
        <v>84</v>
      </c>
      <c r="C794" s="2" t="s">
        <v>1588</v>
      </c>
    </row>
    <row r="795" spans="1:3" x14ac:dyDescent="0.2">
      <c r="A795" s="2">
        <v>794</v>
      </c>
      <c r="B795" s="2">
        <v>84</v>
      </c>
      <c r="C795" s="2" t="s">
        <v>1589</v>
      </c>
    </row>
    <row r="796" spans="1:3" x14ac:dyDescent="0.2">
      <c r="A796" s="2">
        <v>795</v>
      </c>
      <c r="B796" s="2">
        <v>84</v>
      </c>
      <c r="C796" s="2" t="s">
        <v>1590</v>
      </c>
    </row>
    <row r="797" spans="1:3" x14ac:dyDescent="0.2">
      <c r="A797" s="2">
        <v>796</v>
      </c>
      <c r="B797" s="2">
        <v>84</v>
      </c>
      <c r="C797" s="2" t="s">
        <v>1591</v>
      </c>
    </row>
    <row r="798" spans="1:3" x14ac:dyDescent="0.2">
      <c r="A798" s="2">
        <v>797</v>
      </c>
      <c r="B798" s="2">
        <v>84</v>
      </c>
      <c r="C798" s="2" t="s">
        <v>1592</v>
      </c>
    </row>
    <row r="799" spans="1:3" x14ac:dyDescent="0.2">
      <c r="A799" s="2">
        <v>798</v>
      </c>
      <c r="B799" s="2">
        <v>84</v>
      </c>
      <c r="C799" s="2" t="s">
        <v>1593</v>
      </c>
    </row>
    <row r="800" spans="1:3" x14ac:dyDescent="0.2">
      <c r="A800" s="2">
        <v>799</v>
      </c>
      <c r="B800" s="2">
        <v>84</v>
      </c>
      <c r="C800" s="2" t="s">
        <v>1594</v>
      </c>
    </row>
    <row r="801" spans="1:3" x14ac:dyDescent="0.2">
      <c r="A801" s="2">
        <v>800</v>
      </c>
      <c r="B801" s="2">
        <v>84</v>
      </c>
      <c r="C801" s="2" t="s">
        <v>1595</v>
      </c>
    </row>
    <row r="802" spans="1:3" x14ac:dyDescent="0.2">
      <c r="A802" s="2">
        <v>801</v>
      </c>
      <c r="B802" s="2">
        <v>84</v>
      </c>
      <c r="C802" s="2" t="s">
        <v>1596</v>
      </c>
    </row>
    <row r="803" spans="1:3" x14ac:dyDescent="0.2">
      <c r="A803" s="2">
        <v>802</v>
      </c>
      <c r="B803" s="2">
        <v>84</v>
      </c>
      <c r="C803" s="2" t="s">
        <v>1160</v>
      </c>
    </row>
    <row r="804" spans="1:3" x14ac:dyDescent="0.2">
      <c r="A804" s="2">
        <v>803</v>
      </c>
      <c r="B804" s="2">
        <v>84</v>
      </c>
      <c r="C804" s="2" t="s">
        <v>1597</v>
      </c>
    </row>
    <row r="805" spans="1:3" x14ac:dyDescent="0.2">
      <c r="A805" s="2">
        <v>804</v>
      </c>
      <c r="B805" s="2">
        <v>84</v>
      </c>
      <c r="C805" s="2" t="s">
        <v>734</v>
      </c>
    </row>
    <row r="806" spans="1:3" x14ac:dyDescent="0.2">
      <c r="A806" s="2">
        <v>805</v>
      </c>
      <c r="B806" s="2">
        <v>84</v>
      </c>
      <c r="C806" s="2" t="s">
        <v>1598</v>
      </c>
    </row>
    <row r="807" spans="1:3" x14ac:dyDescent="0.2">
      <c r="A807" s="2">
        <v>806</v>
      </c>
      <c r="B807" s="2">
        <v>84</v>
      </c>
      <c r="C807" s="2" t="s">
        <v>1599</v>
      </c>
    </row>
    <row r="808" spans="1:3" x14ac:dyDescent="0.2">
      <c r="A808" s="2">
        <v>807</v>
      </c>
      <c r="B808" s="2">
        <v>84</v>
      </c>
      <c r="C808" s="2" t="s">
        <v>1186</v>
      </c>
    </row>
    <row r="809" spans="1:3" x14ac:dyDescent="0.2">
      <c r="A809" s="2">
        <v>808</v>
      </c>
      <c r="B809" s="2">
        <v>84</v>
      </c>
      <c r="C809" s="2" t="s">
        <v>1600</v>
      </c>
    </row>
    <row r="810" spans="1:3" x14ac:dyDescent="0.2">
      <c r="A810" s="2">
        <v>809</v>
      </c>
      <c r="B810" s="2">
        <v>84</v>
      </c>
      <c r="C810" s="2" t="s">
        <v>1055</v>
      </c>
    </row>
    <row r="811" spans="1:3" x14ac:dyDescent="0.2">
      <c r="A811" s="2">
        <v>810</v>
      </c>
      <c r="B811" s="2">
        <v>84</v>
      </c>
      <c r="C811" s="2" t="s">
        <v>742</v>
      </c>
    </row>
    <row r="812" spans="1:3" x14ac:dyDescent="0.2">
      <c r="A812" s="2">
        <v>811</v>
      </c>
      <c r="B812" s="2">
        <v>84</v>
      </c>
      <c r="C812" s="2" t="s">
        <v>1601</v>
      </c>
    </row>
    <row r="813" spans="1:3" x14ac:dyDescent="0.2">
      <c r="A813" s="2">
        <v>812</v>
      </c>
      <c r="B813" s="2">
        <v>84</v>
      </c>
      <c r="C813" s="2" t="s">
        <v>1602</v>
      </c>
    </row>
    <row r="814" spans="1:3" x14ac:dyDescent="0.2">
      <c r="A814" s="2">
        <v>813</v>
      </c>
      <c r="B814" s="2">
        <v>84</v>
      </c>
      <c r="C814" s="2" t="s">
        <v>1603</v>
      </c>
    </row>
    <row r="815" spans="1:3" x14ac:dyDescent="0.2">
      <c r="A815" s="2">
        <v>814</v>
      </c>
      <c r="B815" s="2">
        <v>84</v>
      </c>
      <c r="C815" s="2" t="s">
        <v>1066</v>
      </c>
    </row>
    <row r="816" spans="1:3" x14ac:dyDescent="0.2">
      <c r="A816" s="2">
        <v>815</v>
      </c>
      <c r="B816" s="2">
        <v>84</v>
      </c>
      <c r="C816" s="2" t="s">
        <v>1604</v>
      </c>
    </row>
    <row r="817" spans="1:3" x14ac:dyDescent="0.2">
      <c r="A817" s="2">
        <v>816</v>
      </c>
      <c r="B817" s="2">
        <v>84</v>
      </c>
      <c r="C817" s="2" t="s">
        <v>1605</v>
      </c>
    </row>
    <row r="818" spans="1:3" x14ac:dyDescent="0.2">
      <c r="A818" s="2">
        <v>817</v>
      </c>
      <c r="B818" s="2">
        <v>84</v>
      </c>
      <c r="C818" s="2" t="s">
        <v>1606</v>
      </c>
    </row>
    <row r="819" spans="1:3" x14ac:dyDescent="0.2">
      <c r="A819" s="2">
        <v>818</v>
      </c>
      <c r="B819" s="2">
        <v>84</v>
      </c>
      <c r="C819" s="2" t="s">
        <v>1607</v>
      </c>
    </row>
    <row r="820" spans="1:3" x14ac:dyDescent="0.2">
      <c r="A820" s="2">
        <v>819</v>
      </c>
      <c r="B820" s="2">
        <v>84</v>
      </c>
      <c r="C820" s="2" t="s">
        <v>1608</v>
      </c>
    </row>
    <row r="821" spans="1:3" x14ac:dyDescent="0.2">
      <c r="A821" s="2">
        <v>820</v>
      </c>
      <c r="B821" s="2">
        <v>84</v>
      </c>
      <c r="C821" s="2" t="s">
        <v>1609</v>
      </c>
    </row>
    <row r="822" spans="1:3" x14ac:dyDescent="0.2">
      <c r="A822" s="2">
        <v>821</v>
      </c>
      <c r="B822" s="2">
        <v>84</v>
      </c>
      <c r="C822" s="2" t="s">
        <v>1610</v>
      </c>
    </row>
    <row r="823" spans="1:3" x14ac:dyDescent="0.2">
      <c r="A823" s="2">
        <v>822</v>
      </c>
      <c r="B823" s="2">
        <v>84</v>
      </c>
      <c r="C823" s="2" t="s">
        <v>1611</v>
      </c>
    </row>
    <row r="824" spans="1:3" x14ac:dyDescent="0.2">
      <c r="A824" s="2">
        <v>823</v>
      </c>
      <c r="B824" s="2">
        <v>84</v>
      </c>
      <c r="C824" s="2" t="s">
        <v>1612</v>
      </c>
    </row>
    <row r="825" spans="1:3" x14ac:dyDescent="0.2">
      <c r="A825" s="2">
        <v>824</v>
      </c>
      <c r="B825" s="2">
        <v>84</v>
      </c>
      <c r="C825" s="2" t="s">
        <v>1613</v>
      </c>
    </row>
    <row r="826" spans="1:3" x14ac:dyDescent="0.2">
      <c r="A826" s="2">
        <v>825</v>
      </c>
      <c r="B826" s="2">
        <v>84</v>
      </c>
      <c r="C826" s="2" t="s">
        <v>1614</v>
      </c>
    </row>
    <row r="827" spans="1:3" x14ac:dyDescent="0.2">
      <c r="A827" s="2">
        <v>826</v>
      </c>
      <c r="B827" s="2">
        <v>84</v>
      </c>
      <c r="C827" s="2" t="s">
        <v>1615</v>
      </c>
    </row>
    <row r="828" spans="1:3" x14ac:dyDescent="0.2">
      <c r="A828" s="2">
        <v>827</v>
      </c>
      <c r="B828" s="2">
        <v>84</v>
      </c>
      <c r="C828" s="2" t="s">
        <v>1616</v>
      </c>
    </row>
    <row r="829" spans="1:3" x14ac:dyDescent="0.2">
      <c r="A829" s="2">
        <v>828</v>
      </c>
      <c r="B829" s="2">
        <v>84</v>
      </c>
      <c r="C829" s="2" t="s">
        <v>1617</v>
      </c>
    </row>
    <row r="830" spans="1:3" x14ac:dyDescent="0.2">
      <c r="A830" s="2">
        <v>829</v>
      </c>
      <c r="B830" s="2">
        <v>84</v>
      </c>
      <c r="C830" s="2" t="s">
        <v>1618</v>
      </c>
    </row>
    <row r="831" spans="1:3" x14ac:dyDescent="0.2">
      <c r="A831" s="2">
        <v>830</v>
      </c>
      <c r="B831" s="2">
        <v>84</v>
      </c>
      <c r="C831" s="2" t="s">
        <v>1619</v>
      </c>
    </row>
    <row r="832" spans="1:3" x14ac:dyDescent="0.2">
      <c r="A832" s="2">
        <v>831</v>
      </c>
      <c r="B832" s="2">
        <v>84</v>
      </c>
      <c r="C832" s="2" t="s">
        <v>1620</v>
      </c>
    </row>
    <row r="833" spans="1:3" x14ac:dyDescent="0.2">
      <c r="A833" s="2">
        <v>832</v>
      </c>
      <c r="B833" s="2">
        <v>84</v>
      </c>
      <c r="C833" s="2" t="s">
        <v>1621</v>
      </c>
    </row>
    <row r="834" spans="1:3" x14ac:dyDescent="0.2">
      <c r="A834" s="2">
        <v>833</v>
      </c>
      <c r="B834" s="2">
        <v>84</v>
      </c>
      <c r="C834" s="2" t="s">
        <v>1622</v>
      </c>
    </row>
    <row r="835" spans="1:3" x14ac:dyDescent="0.2">
      <c r="A835" s="2">
        <v>834</v>
      </c>
      <c r="B835" s="2">
        <v>84</v>
      </c>
      <c r="C835" s="2" t="s">
        <v>1623</v>
      </c>
    </row>
    <row r="836" spans="1:3" x14ac:dyDescent="0.2">
      <c r="A836" s="2">
        <v>835</v>
      </c>
      <c r="B836" s="2">
        <v>84</v>
      </c>
      <c r="C836" s="2" t="s">
        <v>1624</v>
      </c>
    </row>
    <row r="837" spans="1:3" x14ac:dyDescent="0.2">
      <c r="A837" s="2">
        <v>836</v>
      </c>
      <c r="B837" s="2">
        <v>84</v>
      </c>
      <c r="C837" s="2" t="s">
        <v>1625</v>
      </c>
    </row>
    <row r="838" spans="1:3" x14ac:dyDescent="0.2">
      <c r="A838" s="2">
        <v>837</v>
      </c>
      <c r="B838" s="2">
        <v>84</v>
      </c>
      <c r="C838" s="2" t="s">
        <v>1626</v>
      </c>
    </row>
    <row r="839" spans="1:3" x14ac:dyDescent="0.2">
      <c r="A839" s="2">
        <v>838</v>
      </c>
      <c r="B839" s="2">
        <v>85</v>
      </c>
      <c r="C839" s="2" t="s">
        <v>1627</v>
      </c>
    </row>
    <row r="840" spans="1:3" x14ac:dyDescent="0.2">
      <c r="A840" s="2">
        <v>839</v>
      </c>
      <c r="B840" s="2">
        <v>85</v>
      </c>
      <c r="C840" s="2" t="s">
        <v>1628</v>
      </c>
    </row>
    <row r="841" spans="1:3" x14ac:dyDescent="0.2">
      <c r="A841" s="2">
        <v>840</v>
      </c>
      <c r="B841" s="2">
        <v>85</v>
      </c>
      <c r="C841" s="2" t="s">
        <v>1629</v>
      </c>
    </row>
    <row r="842" spans="1:3" x14ac:dyDescent="0.2">
      <c r="A842" s="2">
        <v>841</v>
      </c>
      <c r="B842" s="2">
        <v>85</v>
      </c>
      <c r="C842" s="2" t="s">
        <v>1630</v>
      </c>
    </row>
    <row r="843" spans="1:3" x14ac:dyDescent="0.2">
      <c r="A843" s="2">
        <v>842</v>
      </c>
      <c r="B843" s="2">
        <v>85</v>
      </c>
      <c r="C843" s="2" t="s">
        <v>1631</v>
      </c>
    </row>
    <row r="844" spans="1:3" x14ac:dyDescent="0.2">
      <c r="A844" s="2">
        <v>843</v>
      </c>
      <c r="B844" s="2">
        <v>85</v>
      </c>
      <c r="C844" s="2" t="s">
        <v>686</v>
      </c>
    </row>
    <row r="845" spans="1:3" x14ac:dyDescent="0.2">
      <c r="A845" s="2">
        <v>844</v>
      </c>
      <c r="B845" s="2">
        <v>85</v>
      </c>
      <c r="C845" s="2" t="s">
        <v>1632</v>
      </c>
    </row>
    <row r="846" spans="1:3" x14ac:dyDescent="0.2">
      <c r="A846" s="2">
        <v>845</v>
      </c>
      <c r="B846" s="2">
        <v>85</v>
      </c>
      <c r="C846" s="2" t="s">
        <v>1633</v>
      </c>
    </row>
    <row r="847" spans="1:3" x14ac:dyDescent="0.2">
      <c r="A847" s="2">
        <v>846</v>
      </c>
      <c r="B847" s="2">
        <v>85</v>
      </c>
      <c r="C847" s="2" t="s">
        <v>1634</v>
      </c>
    </row>
    <row r="848" spans="1:3" x14ac:dyDescent="0.2">
      <c r="A848" s="2">
        <v>847</v>
      </c>
      <c r="B848" s="2">
        <v>85</v>
      </c>
      <c r="C848" s="2" t="s">
        <v>1635</v>
      </c>
    </row>
    <row r="849" spans="1:3" x14ac:dyDescent="0.2">
      <c r="A849" s="2">
        <v>848</v>
      </c>
      <c r="B849" s="2">
        <v>85</v>
      </c>
      <c r="C849" s="2" t="s">
        <v>1636</v>
      </c>
    </row>
    <row r="850" spans="1:3" x14ac:dyDescent="0.2">
      <c r="A850" s="2">
        <v>849</v>
      </c>
      <c r="B850" s="2">
        <v>85</v>
      </c>
      <c r="C850" s="2" t="s">
        <v>1637</v>
      </c>
    </row>
    <row r="851" spans="1:3" x14ac:dyDescent="0.2">
      <c r="A851" s="2">
        <v>850</v>
      </c>
      <c r="B851" s="2">
        <v>85</v>
      </c>
      <c r="C851" s="2" t="s">
        <v>1638</v>
      </c>
    </row>
    <row r="852" spans="1:3" x14ac:dyDescent="0.2">
      <c r="A852" s="2">
        <v>851</v>
      </c>
      <c r="B852" s="2">
        <v>85</v>
      </c>
      <c r="C852" s="2" t="s">
        <v>1639</v>
      </c>
    </row>
    <row r="853" spans="1:3" x14ac:dyDescent="0.2">
      <c r="A853" s="2">
        <v>852</v>
      </c>
      <c r="B853" s="2">
        <v>85</v>
      </c>
      <c r="C853" s="2" t="s">
        <v>1640</v>
      </c>
    </row>
    <row r="854" spans="1:3" x14ac:dyDescent="0.2">
      <c r="A854" s="2">
        <v>853</v>
      </c>
      <c r="B854" s="2">
        <v>85</v>
      </c>
      <c r="C854" s="2" t="s">
        <v>752</v>
      </c>
    </row>
    <row r="855" spans="1:3" x14ac:dyDescent="0.2">
      <c r="A855" s="2">
        <v>854</v>
      </c>
      <c r="B855" s="2">
        <v>85</v>
      </c>
      <c r="C855" s="2" t="s">
        <v>1641</v>
      </c>
    </row>
    <row r="856" spans="1:3" x14ac:dyDescent="0.2">
      <c r="A856" s="2">
        <v>855</v>
      </c>
      <c r="B856" s="2">
        <v>85</v>
      </c>
      <c r="C856" s="2" t="s">
        <v>1514</v>
      </c>
    </row>
    <row r="857" spans="1:3" x14ac:dyDescent="0.2">
      <c r="A857" s="2">
        <v>856</v>
      </c>
      <c r="B857" s="2">
        <v>85</v>
      </c>
      <c r="C857" s="2" t="s">
        <v>1642</v>
      </c>
    </row>
    <row r="858" spans="1:3" x14ac:dyDescent="0.2">
      <c r="A858" s="2">
        <v>857</v>
      </c>
      <c r="B858" s="2">
        <v>85</v>
      </c>
      <c r="C858" s="2" t="s">
        <v>1643</v>
      </c>
    </row>
    <row r="859" spans="1:3" x14ac:dyDescent="0.2">
      <c r="A859" s="2">
        <v>858</v>
      </c>
      <c r="B859" s="2">
        <v>85</v>
      </c>
      <c r="C859" s="2" t="s">
        <v>1644</v>
      </c>
    </row>
    <row r="860" spans="1:3" x14ac:dyDescent="0.2">
      <c r="A860" s="2">
        <v>859</v>
      </c>
      <c r="B860" s="2">
        <v>85</v>
      </c>
      <c r="C860" s="2" t="s">
        <v>1645</v>
      </c>
    </row>
    <row r="861" spans="1:3" x14ac:dyDescent="0.2">
      <c r="A861" s="2">
        <v>860</v>
      </c>
      <c r="B861" s="2">
        <v>85</v>
      </c>
      <c r="C861" s="2" t="s">
        <v>1646</v>
      </c>
    </row>
    <row r="862" spans="1:3" x14ac:dyDescent="0.2">
      <c r="A862" s="2">
        <v>861</v>
      </c>
      <c r="B862" s="2">
        <v>85</v>
      </c>
      <c r="C862" s="2" t="s">
        <v>1647</v>
      </c>
    </row>
    <row r="863" spans="1:3" x14ac:dyDescent="0.2">
      <c r="A863" s="2">
        <v>862</v>
      </c>
      <c r="B863" s="2">
        <v>85</v>
      </c>
      <c r="C863" s="2" t="s">
        <v>1288</v>
      </c>
    </row>
    <row r="864" spans="1:3" x14ac:dyDescent="0.2">
      <c r="A864" s="2">
        <v>863</v>
      </c>
      <c r="B864" s="2">
        <v>85</v>
      </c>
      <c r="C864" s="2" t="s">
        <v>1648</v>
      </c>
    </row>
    <row r="865" spans="1:3" x14ac:dyDescent="0.2">
      <c r="A865" s="2">
        <v>864</v>
      </c>
      <c r="B865" s="2">
        <v>85</v>
      </c>
      <c r="C865" s="2" t="s">
        <v>1649</v>
      </c>
    </row>
    <row r="866" spans="1:3" x14ac:dyDescent="0.2">
      <c r="A866" s="2">
        <v>865</v>
      </c>
      <c r="B866" s="2">
        <v>85</v>
      </c>
      <c r="C866" s="2" t="s">
        <v>1650</v>
      </c>
    </row>
    <row r="867" spans="1:3" x14ac:dyDescent="0.2">
      <c r="A867" s="2">
        <v>866</v>
      </c>
      <c r="B867" s="2">
        <v>85</v>
      </c>
      <c r="C867" s="2" t="s">
        <v>1651</v>
      </c>
    </row>
    <row r="868" spans="1:3" x14ac:dyDescent="0.2">
      <c r="A868" s="2">
        <v>867</v>
      </c>
      <c r="B868" s="2">
        <v>85</v>
      </c>
      <c r="C868" s="2" t="s">
        <v>1652</v>
      </c>
    </row>
    <row r="869" spans="1:3" x14ac:dyDescent="0.2">
      <c r="A869" s="2">
        <v>868</v>
      </c>
      <c r="B869" s="2">
        <v>85</v>
      </c>
      <c r="C869" s="2" t="s">
        <v>1653</v>
      </c>
    </row>
    <row r="870" spans="1:3" x14ac:dyDescent="0.2">
      <c r="A870" s="2">
        <v>869</v>
      </c>
      <c r="B870" s="2">
        <v>85</v>
      </c>
      <c r="C870" s="2" t="s">
        <v>1654</v>
      </c>
    </row>
    <row r="871" spans="1:3" x14ac:dyDescent="0.2">
      <c r="A871" s="2">
        <v>870</v>
      </c>
      <c r="B871" s="2">
        <v>85</v>
      </c>
      <c r="C871" s="2" t="s">
        <v>1655</v>
      </c>
    </row>
    <row r="872" spans="1:3" x14ac:dyDescent="0.2">
      <c r="A872" s="2">
        <v>871</v>
      </c>
      <c r="B872" s="2">
        <v>85</v>
      </c>
      <c r="C872" s="2" t="s">
        <v>749</v>
      </c>
    </row>
    <row r="873" spans="1:3" x14ac:dyDescent="0.2">
      <c r="A873" s="2">
        <v>872</v>
      </c>
      <c r="B873" s="2">
        <v>85</v>
      </c>
      <c r="C873" s="2" t="s">
        <v>1656</v>
      </c>
    </row>
    <row r="874" spans="1:3" x14ac:dyDescent="0.2">
      <c r="A874" s="2">
        <v>873</v>
      </c>
      <c r="B874" s="2">
        <v>85</v>
      </c>
      <c r="C874" s="2" t="s">
        <v>757</v>
      </c>
    </row>
    <row r="875" spans="1:3" x14ac:dyDescent="0.2">
      <c r="A875" s="2">
        <v>874</v>
      </c>
      <c r="B875" s="2">
        <v>85</v>
      </c>
      <c r="C875" s="2" t="s">
        <v>1657</v>
      </c>
    </row>
    <row r="876" spans="1:3" x14ac:dyDescent="0.2">
      <c r="A876" s="2">
        <v>875</v>
      </c>
      <c r="B876" s="2">
        <v>85</v>
      </c>
      <c r="C876" s="2" t="s">
        <v>719</v>
      </c>
    </row>
    <row r="877" spans="1:3" x14ac:dyDescent="0.2">
      <c r="A877" s="2">
        <v>876</v>
      </c>
      <c r="B877" s="2">
        <v>85</v>
      </c>
      <c r="C877" s="2" t="s">
        <v>1658</v>
      </c>
    </row>
    <row r="878" spans="1:3" x14ac:dyDescent="0.2">
      <c r="A878" s="2">
        <v>877</v>
      </c>
      <c r="B878" s="2">
        <v>85</v>
      </c>
      <c r="C878" s="2" t="s">
        <v>1659</v>
      </c>
    </row>
    <row r="879" spans="1:3" x14ac:dyDescent="0.2">
      <c r="A879" s="2">
        <v>878</v>
      </c>
      <c r="B879" s="2">
        <v>85</v>
      </c>
      <c r="C879" s="2" t="s">
        <v>1660</v>
      </c>
    </row>
    <row r="880" spans="1:3" x14ac:dyDescent="0.2">
      <c r="A880" s="2">
        <v>879</v>
      </c>
      <c r="B880" s="2">
        <v>85</v>
      </c>
      <c r="C880" s="2" t="s">
        <v>1661</v>
      </c>
    </row>
    <row r="881" spans="1:3" x14ac:dyDescent="0.2">
      <c r="A881" s="2">
        <v>880</v>
      </c>
      <c r="B881" s="2">
        <v>85</v>
      </c>
      <c r="C881" s="2" t="s">
        <v>1662</v>
      </c>
    </row>
    <row r="882" spans="1:3" x14ac:dyDescent="0.2">
      <c r="A882" s="2">
        <v>881</v>
      </c>
      <c r="B882" s="2">
        <v>85</v>
      </c>
      <c r="C882" s="2" t="s">
        <v>1663</v>
      </c>
    </row>
    <row r="883" spans="1:3" x14ac:dyDescent="0.2">
      <c r="A883" s="2">
        <v>882</v>
      </c>
      <c r="B883" s="2">
        <v>85</v>
      </c>
      <c r="C883" s="2" t="s">
        <v>1664</v>
      </c>
    </row>
    <row r="884" spans="1:3" x14ac:dyDescent="0.2">
      <c r="A884" s="2">
        <v>883</v>
      </c>
      <c r="B884" s="2">
        <v>85</v>
      </c>
      <c r="C884" s="2" t="s">
        <v>1665</v>
      </c>
    </row>
    <row r="885" spans="1:3" x14ac:dyDescent="0.2">
      <c r="A885" s="2">
        <v>884</v>
      </c>
      <c r="B885" s="2">
        <v>85</v>
      </c>
      <c r="C885" s="2" t="s">
        <v>1666</v>
      </c>
    </row>
    <row r="886" spans="1:3" x14ac:dyDescent="0.2">
      <c r="A886" s="2">
        <v>885</v>
      </c>
      <c r="B886" s="2">
        <v>85</v>
      </c>
      <c r="C886" s="2" t="s">
        <v>1334</v>
      </c>
    </row>
    <row r="887" spans="1:3" x14ac:dyDescent="0.2">
      <c r="A887" s="2">
        <v>886</v>
      </c>
      <c r="B887" s="2">
        <v>85</v>
      </c>
      <c r="C887" s="2" t="s">
        <v>1667</v>
      </c>
    </row>
    <row r="888" spans="1:3" x14ac:dyDescent="0.2">
      <c r="A888" s="2">
        <v>887</v>
      </c>
      <c r="B888" s="2">
        <v>85</v>
      </c>
      <c r="C888" s="2" t="s">
        <v>1668</v>
      </c>
    </row>
    <row r="889" spans="1:3" x14ac:dyDescent="0.2">
      <c r="A889" s="2">
        <v>888</v>
      </c>
      <c r="B889" s="2">
        <v>85</v>
      </c>
      <c r="C889" s="2" t="s">
        <v>1669</v>
      </c>
    </row>
    <row r="890" spans="1:3" x14ac:dyDescent="0.2">
      <c r="A890" s="2">
        <v>889</v>
      </c>
      <c r="B890" s="2">
        <v>85</v>
      </c>
      <c r="C890" s="2" t="s">
        <v>1670</v>
      </c>
    </row>
    <row r="891" spans="1:3" x14ac:dyDescent="0.2">
      <c r="A891" s="2">
        <v>890</v>
      </c>
      <c r="B891" s="2">
        <v>85</v>
      </c>
      <c r="C891" s="2" t="s">
        <v>1671</v>
      </c>
    </row>
    <row r="892" spans="1:3" x14ac:dyDescent="0.2">
      <c r="A892" s="2">
        <v>891</v>
      </c>
      <c r="B892" s="2">
        <v>85</v>
      </c>
      <c r="C892" s="2" t="s">
        <v>1672</v>
      </c>
    </row>
    <row r="893" spans="1:3" x14ac:dyDescent="0.2">
      <c r="A893" s="2">
        <v>892</v>
      </c>
      <c r="B893" s="2">
        <v>85</v>
      </c>
      <c r="C893" s="2" t="s">
        <v>1541</v>
      </c>
    </row>
    <row r="894" spans="1:3" x14ac:dyDescent="0.2">
      <c r="A894" s="2">
        <v>893</v>
      </c>
      <c r="B894" s="2">
        <v>85</v>
      </c>
      <c r="C894" s="2" t="s">
        <v>1673</v>
      </c>
    </row>
    <row r="895" spans="1:3" x14ac:dyDescent="0.2">
      <c r="A895" s="2">
        <v>894</v>
      </c>
      <c r="B895" s="2">
        <v>85</v>
      </c>
      <c r="C895" s="2" t="s">
        <v>1674</v>
      </c>
    </row>
    <row r="896" spans="1:3" x14ac:dyDescent="0.2">
      <c r="A896" s="2">
        <v>895</v>
      </c>
      <c r="B896" s="2">
        <v>85</v>
      </c>
      <c r="C896" s="2" t="s">
        <v>1675</v>
      </c>
    </row>
    <row r="897" spans="1:3" x14ac:dyDescent="0.2">
      <c r="A897" s="2">
        <v>896</v>
      </c>
      <c r="B897" s="2">
        <v>85</v>
      </c>
      <c r="C897" s="2" t="s">
        <v>1676</v>
      </c>
    </row>
    <row r="898" spans="1:3" x14ac:dyDescent="0.2">
      <c r="A898" s="2">
        <v>897</v>
      </c>
      <c r="B898" s="2">
        <v>85</v>
      </c>
      <c r="C898" s="2" t="s">
        <v>1677</v>
      </c>
    </row>
    <row r="899" spans="1:3" x14ac:dyDescent="0.2">
      <c r="A899" s="2">
        <v>898</v>
      </c>
      <c r="B899" s="2">
        <v>85</v>
      </c>
      <c r="C899" s="2" t="s">
        <v>1678</v>
      </c>
    </row>
    <row r="900" spans="1:3" x14ac:dyDescent="0.2">
      <c r="A900" s="2">
        <v>899</v>
      </c>
      <c r="B900" s="2">
        <v>85</v>
      </c>
      <c r="C900" s="2" t="s">
        <v>1679</v>
      </c>
    </row>
    <row r="901" spans="1:3" x14ac:dyDescent="0.2">
      <c r="A901" s="2">
        <v>900</v>
      </c>
      <c r="B901" s="2">
        <v>85</v>
      </c>
      <c r="C901" s="2" t="s">
        <v>755</v>
      </c>
    </row>
    <row r="902" spans="1:3" x14ac:dyDescent="0.2">
      <c r="A902" s="2">
        <v>901</v>
      </c>
      <c r="B902" s="2">
        <v>85</v>
      </c>
      <c r="C902" s="2" t="s">
        <v>713</v>
      </c>
    </row>
    <row r="903" spans="1:3" x14ac:dyDescent="0.2">
      <c r="A903" s="2">
        <v>902</v>
      </c>
      <c r="B903" s="2">
        <v>85</v>
      </c>
      <c r="C903" s="2" t="s">
        <v>1680</v>
      </c>
    </row>
    <row r="904" spans="1:3" x14ac:dyDescent="0.2">
      <c r="A904" s="2">
        <v>903</v>
      </c>
      <c r="B904" s="2">
        <v>85</v>
      </c>
      <c r="C904" s="2" t="s">
        <v>1681</v>
      </c>
    </row>
    <row r="905" spans="1:3" x14ac:dyDescent="0.2">
      <c r="A905" s="2">
        <v>904</v>
      </c>
      <c r="B905" s="2">
        <v>85</v>
      </c>
      <c r="C905" s="2" t="s">
        <v>1682</v>
      </c>
    </row>
    <row r="906" spans="1:3" x14ac:dyDescent="0.2">
      <c r="A906" s="2">
        <v>905</v>
      </c>
      <c r="B906" s="2">
        <v>85</v>
      </c>
      <c r="C906" s="2" t="s">
        <v>1683</v>
      </c>
    </row>
    <row r="907" spans="1:3" x14ac:dyDescent="0.2">
      <c r="A907" s="2">
        <v>906</v>
      </c>
      <c r="B907" s="2">
        <v>85</v>
      </c>
      <c r="C907" s="2" t="s">
        <v>1684</v>
      </c>
    </row>
    <row r="908" spans="1:3" x14ac:dyDescent="0.2">
      <c r="A908" s="2">
        <v>907</v>
      </c>
      <c r="B908" s="2">
        <v>85</v>
      </c>
      <c r="C908" s="2" t="s">
        <v>1685</v>
      </c>
    </row>
    <row r="909" spans="1:3" x14ac:dyDescent="0.2">
      <c r="A909" s="2">
        <v>908</v>
      </c>
      <c r="B909" s="2">
        <v>85</v>
      </c>
      <c r="C909" s="2" t="s">
        <v>1686</v>
      </c>
    </row>
    <row r="910" spans="1:3" x14ac:dyDescent="0.2">
      <c r="A910" s="2">
        <v>909</v>
      </c>
      <c r="B910" s="2">
        <v>85</v>
      </c>
      <c r="C910" s="2" t="s">
        <v>1687</v>
      </c>
    </row>
    <row r="911" spans="1:3" x14ac:dyDescent="0.2">
      <c r="A911" s="2">
        <v>910</v>
      </c>
      <c r="B911" s="2">
        <v>85</v>
      </c>
      <c r="C911" s="2" t="s">
        <v>1688</v>
      </c>
    </row>
    <row r="912" spans="1:3" x14ac:dyDescent="0.2">
      <c r="A912" s="2">
        <v>911</v>
      </c>
      <c r="B912" s="2">
        <v>85</v>
      </c>
      <c r="C912" s="2" t="s">
        <v>1689</v>
      </c>
    </row>
    <row r="913" spans="1:3" x14ac:dyDescent="0.2">
      <c r="A913" s="2">
        <v>912</v>
      </c>
      <c r="B913" s="2">
        <v>85</v>
      </c>
      <c r="C913" s="2" t="s">
        <v>1030</v>
      </c>
    </row>
    <row r="914" spans="1:3" x14ac:dyDescent="0.2">
      <c r="A914" s="2">
        <v>913</v>
      </c>
      <c r="B914" s="2">
        <v>85</v>
      </c>
      <c r="C914" s="2" t="s">
        <v>1690</v>
      </c>
    </row>
    <row r="915" spans="1:3" x14ac:dyDescent="0.2">
      <c r="A915" s="2">
        <v>914</v>
      </c>
      <c r="B915" s="2">
        <v>85</v>
      </c>
      <c r="C915" s="2" t="s">
        <v>1691</v>
      </c>
    </row>
    <row r="916" spans="1:3" x14ac:dyDescent="0.2">
      <c r="A916" s="2">
        <v>915</v>
      </c>
      <c r="B916" s="2">
        <v>85</v>
      </c>
      <c r="C916" s="2" t="s">
        <v>1692</v>
      </c>
    </row>
    <row r="917" spans="1:3" x14ac:dyDescent="0.2">
      <c r="A917" s="2">
        <v>916</v>
      </c>
      <c r="B917" s="2">
        <v>85</v>
      </c>
      <c r="C917" s="2" t="s">
        <v>1693</v>
      </c>
    </row>
    <row r="918" spans="1:3" x14ac:dyDescent="0.2">
      <c r="A918" s="2">
        <v>917</v>
      </c>
      <c r="B918" s="2">
        <v>85</v>
      </c>
      <c r="C918" s="2" t="s">
        <v>1694</v>
      </c>
    </row>
    <row r="919" spans="1:3" x14ac:dyDescent="0.2">
      <c r="A919" s="2">
        <v>918</v>
      </c>
      <c r="B919" s="2">
        <v>85</v>
      </c>
      <c r="C919" s="2" t="s">
        <v>1695</v>
      </c>
    </row>
    <row r="920" spans="1:3" x14ac:dyDescent="0.2">
      <c r="A920" s="2">
        <v>919</v>
      </c>
      <c r="B920" s="2">
        <v>85</v>
      </c>
      <c r="C920" s="2" t="s">
        <v>1696</v>
      </c>
    </row>
    <row r="921" spans="1:3" x14ac:dyDescent="0.2">
      <c r="A921" s="2">
        <v>920</v>
      </c>
      <c r="B921" s="2">
        <v>85</v>
      </c>
      <c r="C921" s="2" t="s">
        <v>1697</v>
      </c>
    </row>
    <row r="922" spans="1:3" x14ac:dyDescent="0.2">
      <c r="A922" s="2">
        <v>921</v>
      </c>
      <c r="B922" s="2">
        <v>85</v>
      </c>
      <c r="C922" s="2" t="s">
        <v>1698</v>
      </c>
    </row>
    <row r="923" spans="1:3" x14ac:dyDescent="0.2">
      <c r="A923" s="2">
        <v>922</v>
      </c>
      <c r="B923" s="2">
        <v>85</v>
      </c>
      <c r="C923" s="2" t="s">
        <v>1699</v>
      </c>
    </row>
    <row r="924" spans="1:3" x14ac:dyDescent="0.2">
      <c r="A924" s="2">
        <v>923</v>
      </c>
      <c r="B924" s="2">
        <v>85</v>
      </c>
      <c r="C924" s="2" t="s">
        <v>1700</v>
      </c>
    </row>
    <row r="925" spans="1:3" x14ac:dyDescent="0.2">
      <c r="A925" s="2">
        <v>924</v>
      </c>
      <c r="B925" s="2">
        <v>85</v>
      </c>
      <c r="C925" s="2" t="s">
        <v>1701</v>
      </c>
    </row>
    <row r="926" spans="1:3" x14ac:dyDescent="0.2">
      <c r="A926" s="2">
        <v>925</v>
      </c>
      <c r="B926" s="2">
        <v>85</v>
      </c>
      <c r="C926" s="2" t="s">
        <v>1702</v>
      </c>
    </row>
    <row r="927" spans="1:3" x14ac:dyDescent="0.2">
      <c r="A927" s="2">
        <v>926</v>
      </c>
      <c r="B927" s="2">
        <v>85</v>
      </c>
      <c r="C927" s="2" t="s">
        <v>1703</v>
      </c>
    </row>
    <row r="928" spans="1:3" x14ac:dyDescent="0.2">
      <c r="A928" s="2">
        <v>927</v>
      </c>
      <c r="B928" s="2">
        <v>85</v>
      </c>
      <c r="C928" s="2" t="s">
        <v>1704</v>
      </c>
    </row>
    <row r="929" spans="1:3" x14ac:dyDescent="0.2">
      <c r="A929" s="2">
        <v>928</v>
      </c>
      <c r="B929" s="2">
        <v>85</v>
      </c>
      <c r="C929" s="2" t="s">
        <v>742</v>
      </c>
    </row>
    <row r="930" spans="1:3" x14ac:dyDescent="0.2">
      <c r="A930" s="2">
        <v>929</v>
      </c>
      <c r="B930" s="2">
        <v>85</v>
      </c>
      <c r="C930" s="2" t="s">
        <v>1472</v>
      </c>
    </row>
    <row r="931" spans="1:3" x14ac:dyDescent="0.2">
      <c r="A931" s="2">
        <v>930</v>
      </c>
      <c r="B931" s="2">
        <v>85</v>
      </c>
      <c r="C931" s="2" t="s">
        <v>1705</v>
      </c>
    </row>
    <row r="932" spans="1:3" x14ac:dyDescent="0.2">
      <c r="A932" s="2">
        <v>931</v>
      </c>
      <c r="B932" s="2">
        <v>85</v>
      </c>
      <c r="C932" s="2" t="s">
        <v>1706</v>
      </c>
    </row>
    <row r="933" spans="1:3" x14ac:dyDescent="0.2">
      <c r="A933" s="2">
        <v>932</v>
      </c>
      <c r="B933" s="2">
        <v>85</v>
      </c>
      <c r="C933" s="2" t="s">
        <v>1707</v>
      </c>
    </row>
    <row r="934" spans="1:3" x14ac:dyDescent="0.2">
      <c r="A934" s="2">
        <v>933</v>
      </c>
      <c r="B934" s="2">
        <v>85</v>
      </c>
      <c r="C934" s="2" t="s">
        <v>1708</v>
      </c>
    </row>
    <row r="935" spans="1:3" x14ac:dyDescent="0.2">
      <c r="A935" s="2">
        <v>934</v>
      </c>
      <c r="B935" s="2">
        <v>85</v>
      </c>
      <c r="C935" s="2" t="s">
        <v>1709</v>
      </c>
    </row>
    <row r="936" spans="1:3" x14ac:dyDescent="0.2">
      <c r="A936" s="2">
        <v>935</v>
      </c>
      <c r="B936" s="2">
        <v>85</v>
      </c>
      <c r="C936" s="2" t="s">
        <v>1710</v>
      </c>
    </row>
    <row r="937" spans="1:3" x14ac:dyDescent="0.2">
      <c r="A937" s="2">
        <v>936</v>
      </c>
      <c r="B937" s="2">
        <v>85</v>
      </c>
      <c r="C937" s="2" t="s">
        <v>1711</v>
      </c>
    </row>
    <row r="938" spans="1:3" x14ac:dyDescent="0.2">
      <c r="A938" s="2">
        <v>937</v>
      </c>
      <c r="B938" s="2">
        <v>85</v>
      </c>
      <c r="C938" s="2" t="s">
        <v>1712</v>
      </c>
    </row>
    <row r="939" spans="1:3" x14ac:dyDescent="0.2">
      <c r="A939" s="2">
        <v>938</v>
      </c>
      <c r="B939" s="2">
        <v>85</v>
      </c>
      <c r="C939" s="2" t="s">
        <v>1713</v>
      </c>
    </row>
    <row r="940" spans="1:3" x14ac:dyDescent="0.2">
      <c r="A940" s="2">
        <v>939</v>
      </c>
      <c r="B940" s="2">
        <v>85</v>
      </c>
      <c r="C940" s="2" t="s">
        <v>1714</v>
      </c>
    </row>
    <row r="941" spans="1:3" x14ac:dyDescent="0.2">
      <c r="A941" s="2">
        <v>940</v>
      </c>
      <c r="B941" s="2">
        <v>85</v>
      </c>
      <c r="C941" s="2" t="s">
        <v>1620</v>
      </c>
    </row>
    <row r="942" spans="1:3" x14ac:dyDescent="0.2">
      <c r="A942" s="2">
        <v>941</v>
      </c>
      <c r="B942" s="2">
        <v>85</v>
      </c>
      <c r="C942" s="2" t="s">
        <v>1715</v>
      </c>
    </row>
    <row r="943" spans="1:3" x14ac:dyDescent="0.2">
      <c r="A943" s="2">
        <v>942</v>
      </c>
      <c r="B943" s="2">
        <v>86</v>
      </c>
      <c r="C943" s="2" t="s">
        <v>1716</v>
      </c>
    </row>
    <row r="944" spans="1:3" x14ac:dyDescent="0.2">
      <c r="A944" s="2">
        <v>943</v>
      </c>
      <c r="B944" s="2">
        <v>86</v>
      </c>
      <c r="C944" s="2" t="s">
        <v>695</v>
      </c>
    </row>
    <row r="945" spans="1:3" x14ac:dyDescent="0.2">
      <c r="A945" s="2">
        <v>944</v>
      </c>
      <c r="B945" s="2">
        <v>86</v>
      </c>
      <c r="C945" s="2" t="s">
        <v>1502</v>
      </c>
    </row>
    <row r="946" spans="1:3" x14ac:dyDescent="0.2">
      <c r="A946" s="2">
        <v>945</v>
      </c>
      <c r="B946" s="2">
        <v>86</v>
      </c>
      <c r="C946" s="2" t="s">
        <v>1717</v>
      </c>
    </row>
    <row r="947" spans="1:3" x14ac:dyDescent="0.2">
      <c r="A947" s="2">
        <v>946</v>
      </c>
      <c r="B947" s="2">
        <v>86</v>
      </c>
      <c r="C947" s="2" t="s">
        <v>1718</v>
      </c>
    </row>
    <row r="948" spans="1:3" x14ac:dyDescent="0.2">
      <c r="A948" s="2">
        <v>947</v>
      </c>
      <c r="B948" s="2">
        <v>86</v>
      </c>
      <c r="C948" s="2" t="s">
        <v>1719</v>
      </c>
    </row>
    <row r="949" spans="1:3" x14ac:dyDescent="0.2">
      <c r="A949" s="2">
        <v>948</v>
      </c>
      <c r="B949" s="2">
        <v>86</v>
      </c>
      <c r="C949" s="2" t="s">
        <v>1288</v>
      </c>
    </row>
    <row r="950" spans="1:3" x14ac:dyDescent="0.2">
      <c r="A950" s="2">
        <v>949</v>
      </c>
      <c r="B950" s="2">
        <v>86</v>
      </c>
      <c r="C950" s="2" t="s">
        <v>1519</v>
      </c>
    </row>
    <row r="951" spans="1:3" x14ac:dyDescent="0.2">
      <c r="A951" s="2">
        <v>950</v>
      </c>
      <c r="B951" s="2">
        <v>86</v>
      </c>
      <c r="C951" s="2" t="s">
        <v>1720</v>
      </c>
    </row>
    <row r="952" spans="1:3" x14ac:dyDescent="0.2">
      <c r="A952" s="2">
        <v>951</v>
      </c>
      <c r="B952" s="2">
        <v>86</v>
      </c>
      <c r="C952" s="2" t="s">
        <v>1721</v>
      </c>
    </row>
    <row r="953" spans="1:3" x14ac:dyDescent="0.2">
      <c r="A953" s="2">
        <v>952</v>
      </c>
      <c r="B953" s="2">
        <v>86</v>
      </c>
      <c r="C953" s="2" t="s">
        <v>1722</v>
      </c>
    </row>
    <row r="954" spans="1:3" x14ac:dyDescent="0.2">
      <c r="A954" s="2">
        <v>953</v>
      </c>
      <c r="B954" s="2">
        <v>86</v>
      </c>
      <c r="C954" s="2" t="s">
        <v>1723</v>
      </c>
    </row>
    <row r="955" spans="1:3" x14ac:dyDescent="0.2">
      <c r="A955" s="2">
        <v>954</v>
      </c>
      <c r="B955" s="2">
        <v>86</v>
      </c>
      <c r="C955" s="2" t="s">
        <v>1724</v>
      </c>
    </row>
    <row r="956" spans="1:3" x14ac:dyDescent="0.2">
      <c r="A956" s="2">
        <v>955</v>
      </c>
      <c r="B956" s="2">
        <v>86</v>
      </c>
      <c r="C956" s="2" t="s">
        <v>1725</v>
      </c>
    </row>
    <row r="957" spans="1:3" x14ac:dyDescent="0.2">
      <c r="A957" s="2">
        <v>956</v>
      </c>
      <c r="B957" s="2">
        <v>86</v>
      </c>
      <c r="C957" s="2" t="s">
        <v>1726</v>
      </c>
    </row>
    <row r="958" spans="1:3" x14ac:dyDescent="0.2">
      <c r="A958" s="2">
        <v>957</v>
      </c>
      <c r="B958" s="2">
        <v>86</v>
      </c>
      <c r="C958" s="2" t="s">
        <v>1727</v>
      </c>
    </row>
    <row r="959" spans="1:3" x14ac:dyDescent="0.2">
      <c r="A959" s="2">
        <v>958</v>
      </c>
      <c r="B959" s="2">
        <v>86</v>
      </c>
      <c r="C959" s="2" t="s">
        <v>730</v>
      </c>
    </row>
    <row r="960" spans="1:3" x14ac:dyDescent="0.2">
      <c r="A960" s="2">
        <v>959</v>
      </c>
      <c r="B960" s="2">
        <v>86</v>
      </c>
      <c r="C960" s="2" t="s">
        <v>1728</v>
      </c>
    </row>
    <row r="961" spans="1:3" x14ac:dyDescent="0.2">
      <c r="A961" s="2">
        <v>960</v>
      </c>
      <c r="B961" s="2">
        <v>86</v>
      </c>
      <c r="C961" s="2" t="s">
        <v>1729</v>
      </c>
    </row>
    <row r="962" spans="1:3" x14ac:dyDescent="0.2">
      <c r="A962" s="2">
        <v>961</v>
      </c>
      <c r="B962" s="2">
        <v>86</v>
      </c>
      <c r="C962" s="2" t="s">
        <v>1730</v>
      </c>
    </row>
    <row r="963" spans="1:3" x14ac:dyDescent="0.2">
      <c r="A963" s="2">
        <v>962</v>
      </c>
      <c r="B963" s="2">
        <v>86</v>
      </c>
      <c r="C963" s="2" t="s">
        <v>713</v>
      </c>
    </row>
    <row r="964" spans="1:3" x14ac:dyDescent="0.2">
      <c r="A964" s="2">
        <v>963</v>
      </c>
      <c r="B964" s="2">
        <v>86</v>
      </c>
      <c r="C964" s="2" t="s">
        <v>1731</v>
      </c>
    </row>
    <row r="965" spans="1:3" x14ac:dyDescent="0.2">
      <c r="A965" s="2">
        <v>964</v>
      </c>
      <c r="B965" s="2">
        <v>86</v>
      </c>
      <c r="C965" s="2" t="s">
        <v>1732</v>
      </c>
    </row>
    <row r="966" spans="1:3" x14ac:dyDescent="0.2">
      <c r="A966" s="2">
        <v>965</v>
      </c>
      <c r="B966" s="2">
        <v>86</v>
      </c>
      <c r="C966" s="2" t="s">
        <v>1733</v>
      </c>
    </row>
    <row r="967" spans="1:3" x14ac:dyDescent="0.2">
      <c r="A967" s="2">
        <v>966</v>
      </c>
      <c r="B967" s="2">
        <v>86</v>
      </c>
      <c r="C967" s="2" t="s">
        <v>1734</v>
      </c>
    </row>
    <row r="968" spans="1:3" x14ac:dyDescent="0.2">
      <c r="A968" s="2">
        <v>967</v>
      </c>
      <c r="B968" s="2">
        <v>86</v>
      </c>
      <c r="C968" s="2" t="s">
        <v>1735</v>
      </c>
    </row>
    <row r="969" spans="1:3" x14ac:dyDescent="0.2">
      <c r="A969" s="2">
        <v>968</v>
      </c>
      <c r="B969" s="2">
        <v>86</v>
      </c>
      <c r="C969" s="2" t="s">
        <v>1736</v>
      </c>
    </row>
    <row r="970" spans="1:3" x14ac:dyDescent="0.2">
      <c r="A970" s="2">
        <v>969</v>
      </c>
      <c r="B970" s="2">
        <v>86</v>
      </c>
      <c r="C970" s="2" t="s">
        <v>756</v>
      </c>
    </row>
    <row r="971" spans="1:3" x14ac:dyDescent="0.2">
      <c r="A971" s="2">
        <v>970</v>
      </c>
      <c r="B971" s="2">
        <v>86</v>
      </c>
      <c r="C971" s="2" t="s">
        <v>1002</v>
      </c>
    </row>
    <row r="972" spans="1:3" x14ac:dyDescent="0.2">
      <c r="A972" s="2">
        <v>971</v>
      </c>
      <c r="B972" s="2">
        <v>86</v>
      </c>
      <c r="C972" s="2" t="s">
        <v>687</v>
      </c>
    </row>
    <row r="973" spans="1:3" x14ac:dyDescent="0.2">
      <c r="A973" s="2">
        <v>972</v>
      </c>
      <c r="B973" s="2">
        <v>86</v>
      </c>
      <c r="C973" s="2" t="s">
        <v>1737</v>
      </c>
    </row>
    <row r="974" spans="1:3" x14ac:dyDescent="0.2">
      <c r="A974" s="2">
        <v>973</v>
      </c>
      <c r="B974" s="2">
        <v>86</v>
      </c>
      <c r="C974" s="2" t="s">
        <v>1738</v>
      </c>
    </row>
    <row r="975" spans="1:3" x14ac:dyDescent="0.2">
      <c r="A975" s="2">
        <v>974</v>
      </c>
      <c r="B975" s="2">
        <v>86</v>
      </c>
      <c r="C975" s="2" t="s">
        <v>1739</v>
      </c>
    </row>
    <row r="976" spans="1:3" x14ac:dyDescent="0.2">
      <c r="A976" s="2">
        <v>975</v>
      </c>
      <c r="B976" s="2">
        <v>86</v>
      </c>
      <c r="C976" s="2" t="s">
        <v>1740</v>
      </c>
    </row>
    <row r="977" spans="1:3" x14ac:dyDescent="0.2">
      <c r="A977" s="2">
        <v>976</v>
      </c>
      <c r="B977" s="2">
        <v>86</v>
      </c>
      <c r="C977" s="2" t="s">
        <v>1741</v>
      </c>
    </row>
    <row r="978" spans="1:3" x14ac:dyDescent="0.2">
      <c r="A978" s="2">
        <v>977</v>
      </c>
      <c r="B978" s="2">
        <v>86</v>
      </c>
      <c r="C978" s="2" t="s">
        <v>1742</v>
      </c>
    </row>
    <row r="979" spans="1:3" x14ac:dyDescent="0.2">
      <c r="A979" s="2">
        <v>978</v>
      </c>
      <c r="B979" s="2">
        <v>86</v>
      </c>
      <c r="C979" s="2" t="s">
        <v>1743</v>
      </c>
    </row>
    <row r="980" spans="1:3" x14ac:dyDescent="0.2">
      <c r="A980" s="2">
        <v>979</v>
      </c>
      <c r="B980" s="2">
        <v>86</v>
      </c>
      <c r="C980" s="2" t="s">
        <v>1744</v>
      </c>
    </row>
    <row r="981" spans="1:3" x14ac:dyDescent="0.2">
      <c r="A981" s="2">
        <v>980</v>
      </c>
      <c r="B981" s="2">
        <v>86</v>
      </c>
      <c r="C981" s="2" t="s">
        <v>1745</v>
      </c>
    </row>
    <row r="982" spans="1:3" x14ac:dyDescent="0.2">
      <c r="A982" s="2">
        <v>981</v>
      </c>
      <c r="B982" s="2">
        <v>87</v>
      </c>
      <c r="C982" s="2" t="s">
        <v>1746</v>
      </c>
    </row>
    <row r="983" spans="1:3" x14ac:dyDescent="0.2">
      <c r="A983" s="2">
        <v>982</v>
      </c>
      <c r="B983" s="2">
        <v>87</v>
      </c>
      <c r="C983" s="2" t="s">
        <v>1747</v>
      </c>
    </row>
    <row r="984" spans="1:3" x14ac:dyDescent="0.2">
      <c r="A984" s="2">
        <v>983</v>
      </c>
      <c r="B984" s="2">
        <v>87</v>
      </c>
      <c r="C984" s="2" t="s">
        <v>1078</v>
      </c>
    </row>
    <row r="985" spans="1:3" x14ac:dyDescent="0.2">
      <c r="A985" s="2">
        <v>984</v>
      </c>
      <c r="B985" s="2">
        <v>87</v>
      </c>
      <c r="C985" s="2" t="s">
        <v>1748</v>
      </c>
    </row>
    <row r="986" spans="1:3" x14ac:dyDescent="0.2">
      <c r="A986" s="2">
        <v>985</v>
      </c>
      <c r="B986" s="2">
        <v>87</v>
      </c>
      <c r="C986" s="2" t="s">
        <v>1749</v>
      </c>
    </row>
    <row r="987" spans="1:3" x14ac:dyDescent="0.2">
      <c r="A987" s="2">
        <v>986</v>
      </c>
      <c r="B987" s="2">
        <v>87</v>
      </c>
      <c r="C987" s="2" t="s">
        <v>1586</v>
      </c>
    </row>
    <row r="988" spans="1:3" x14ac:dyDescent="0.2">
      <c r="A988" s="2">
        <v>987</v>
      </c>
      <c r="B988" s="2">
        <v>87</v>
      </c>
      <c r="C988" s="2" t="s">
        <v>1750</v>
      </c>
    </row>
    <row r="989" spans="1:3" x14ac:dyDescent="0.2">
      <c r="A989" s="2">
        <v>988</v>
      </c>
      <c r="B989" s="2">
        <v>87</v>
      </c>
      <c r="C989" s="2" t="s">
        <v>1751</v>
      </c>
    </row>
    <row r="990" spans="1:3" x14ac:dyDescent="0.2">
      <c r="A990" s="2">
        <v>989</v>
      </c>
      <c r="B990" s="2">
        <v>87</v>
      </c>
      <c r="C990" s="2" t="s">
        <v>1752</v>
      </c>
    </row>
    <row r="991" spans="1:3" x14ac:dyDescent="0.2">
      <c r="A991" s="2">
        <v>990</v>
      </c>
      <c r="B991" s="2">
        <v>87</v>
      </c>
      <c r="C991" s="2" t="s">
        <v>1753</v>
      </c>
    </row>
    <row r="992" spans="1:3" x14ac:dyDescent="0.2">
      <c r="A992" s="2">
        <v>991</v>
      </c>
      <c r="B992" s="2">
        <v>87</v>
      </c>
      <c r="C992" s="2" t="s">
        <v>1754</v>
      </c>
    </row>
    <row r="993" spans="1:3" x14ac:dyDescent="0.2">
      <c r="A993" s="2">
        <v>992</v>
      </c>
      <c r="B993" s="2">
        <v>87</v>
      </c>
      <c r="C993" s="2" t="s">
        <v>1755</v>
      </c>
    </row>
    <row r="994" spans="1:3" x14ac:dyDescent="0.2">
      <c r="A994" s="2">
        <v>993</v>
      </c>
      <c r="B994" s="2">
        <v>87</v>
      </c>
      <c r="C994" s="2" t="s">
        <v>1756</v>
      </c>
    </row>
    <row r="995" spans="1:3" x14ac:dyDescent="0.2">
      <c r="A995" s="2">
        <v>994</v>
      </c>
      <c r="B995" s="2">
        <v>44</v>
      </c>
      <c r="C995" s="2" t="s">
        <v>1757</v>
      </c>
    </row>
    <row r="996" spans="1:3" x14ac:dyDescent="0.2">
      <c r="A996" s="2">
        <v>995</v>
      </c>
      <c r="B996" s="2">
        <v>44</v>
      </c>
      <c r="C996" s="2" t="s">
        <v>1758</v>
      </c>
    </row>
    <row r="997" spans="1:3" x14ac:dyDescent="0.2">
      <c r="A997" s="2">
        <v>996</v>
      </c>
      <c r="B997" s="2">
        <v>44</v>
      </c>
      <c r="C997" s="2" t="s">
        <v>1759</v>
      </c>
    </row>
    <row r="998" spans="1:3" x14ac:dyDescent="0.2">
      <c r="A998" s="2">
        <v>997</v>
      </c>
      <c r="B998" s="2">
        <v>44</v>
      </c>
      <c r="C998" s="2" t="s">
        <v>1760</v>
      </c>
    </row>
    <row r="999" spans="1:3" x14ac:dyDescent="0.2">
      <c r="A999" s="2">
        <v>998</v>
      </c>
      <c r="B999" s="2">
        <v>44</v>
      </c>
      <c r="C999" s="2" t="s">
        <v>1761</v>
      </c>
    </row>
    <row r="1000" spans="1:3" x14ac:dyDescent="0.2">
      <c r="A1000" s="2">
        <v>999</v>
      </c>
      <c r="B1000" s="2">
        <v>44</v>
      </c>
      <c r="C1000" s="2" t="s">
        <v>1762</v>
      </c>
    </row>
    <row r="1001" spans="1:3" x14ac:dyDescent="0.2">
      <c r="A1001" s="2">
        <v>1000</v>
      </c>
      <c r="B1001" s="2">
        <v>44</v>
      </c>
      <c r="C1001" s="2" t="s">
        <v>1763</v>
      </c>
    </row>
    <row r="1002" spans="1:3" x14ac:dyDescent="0.2">
      <c r="A1002" s="2">
        <v>1001</v>
      </c>
      <c r="B1002" s="2">
        <v>44</v>
      </c>
      <c r="C1002" s="2" t="s">
        <v>1764</v>
      </c>
    </row>
    <row r="1003" spans="1:3" x14ac:dyDescent="0.2">
      <c r="A1003" s="2">
        <v>1002</v>
      </c>
      <c r="B1003" s="2">
        <v>44</v>
      </c>
      <c r="C1003" s="2" t="s">
        <v>1765</v>
      </c>
    </row>
    <row r="1004" spans="1:3" x14ac:dyDescent="0.2">
      <c r="A1004" s="2">
        <v>1003</v>
      </c>
      <c r="B1004" s="2">
        <v>44</v>
      </c>
      <c r="C1004" s="2" t="s">
        <v>1766</v>
      </c>
    </row>
    <row r="1005" spans="1:3" x14ac:dyDescent="0.2">
      <c r="A1005" s="2">
        <v>1004</v>
      </c>
      <c r="B1005" s="2">
        <v>44</v>
      </c>
      <c r="C1005" s="2" t="s">
        <v>1767</v>
      </c>
    </row>
    <row r="1006" spans="1:3" x14ac:dyDescent="0.2">
      <c r="A1006" s="2">
        <v>1005</v>
      </c>
      <c r="B1006" s="2">
        <v>44</v>
      </c>
      <c r="C1006" s="2" t="s">
        <v>1768</v>
      </c>
    </row>
    <row r="1007" spans="1:3" x14ac:dyDescent="0.2">
      <c r="A1007" s="2">
        <v>1006</v>
      </c>
      <c r="B1007" s="2">
        <v>44</v>
      </c>
      <c r="C1007" s="2" t="s">
        <v>1769</v>
      </c>
    </row>
    <row r="1008" spans="1:3" x14ac:dyDescent="0.2">
      <c r="A1008" s="2">
        <v>1007</v>
      </c>
      <c r="B1008" s="2">
        <v>44</v>
      </c>
      <c r="C1008" s="2" t="s">
        <v>1770</v>
      </c>
    </row>
    <row r="1009" spans="1:3" x14ac:dyDescent="0.2">
      <c r="A1009" s="2">
        <v>1008</v>
      </c>
      <c r="B1009" s="2">
        <v>44</v>
      </c>
      <c r="C1009" s="2" t="s">
        <v>1771</v>
      </c>
    </row>
    <row r="1010" spans="1:3" x14ac:dyDescent="0.2">
      <c r="A1010" s="2">
        <v>1009</v>
      </c>
      <c r="B1010" s="2">
        <v>44</v>
      </c>
      <c r="C1010" s="2" t="s">
        <v>1772</v>
      </c>
    </row>
    <row r="1011" spans="1:3" x14ac:dyDescent="0.2">
      <c r="A1011" s="2">
        <v>1010</v>
      </c>
      <c r="B1011" s="2">
        <v>44</v>
      </c>
      <c r="C1011" s="2" t="s">
        <v>1773</v>
      </c>
    </row>
    <row r="1012" spans="1:3" x14ac:dyDescent="0.2">
      <c r="A1012" s="2">
        <v>1011</v>
      </c>
      <c r="B1012" s="2">
        <v>44</v>
      </c>
      <c r="C1012" s="2" t="s">
        <v>1774</v>
      </c>
    </row>
    <row r="1013" spans="1:3" x14ac:dyDescent="0.2">
      <c r="A1013" s="2">
        <v>1012</v>
      </c>
      <c r="B1013" s="2">
        <v>44</v>
      </c>
      <c r="C1013" s="2" t="s">
        <v>1775</v>
      </c>
    </row>
    <row r="1014" spans="1:3" x14ac:dyDescent="0.2">
      <c r="A1014" s="2">
        <v>1013</v>
      </c>
      <c r="B1014" s="2">
        <v>44</v>
      </c>
      <c r="C1014" s="2" t="s">
        <v>1776</v>
      </c>
    </row>
    <row r="1015" spans="1:3" x14ac:dyDescent="0.2">
      <c r="A1015" s="2">
        <v>1014</v>
      </c>
      <c r="B1015" s="2">
        <v>44</v>
      </c>
      <c r="C1015" s="2" t="s">
        <v>1777</v>
      </c>
    </row>
    <row r="1016" spans="1:3" x14ac:dyDescent="0.2">
      <c r="A1016" s="2">
        <v>1015</v>
      </c>
      <c r="B1016" s="2">
        <v>44</v>
      </c>
      <c r="C1016" s="2" t="s">
        <v>1778</v>
      </c>
    </row>
    <row r="1017" spans="1:3" x14ac:dyDescent="0.2">
      <c r="A1017" s="2">
        <v>1016</v>
      </c>
      <c r="B1017" s="2">
        <v>44</v>
      </c>
      <c r="C1017" s="2" t="s">
        <v>1574</v>
      </c>
    </row>
    <row r="1018" spans="1:3" x14ac:dyDescent="0.2">
      <c r="A1018" s="2">
        <v>1017</v>
      </c>
      <c r="B1018" s="2">
        <v>44</v>
      </c>
      <c r="C1018" s="2" t="s">
        <v>1779</v>
      </c>
    </row>
    <row r="1019" spans="1:3" x14ac:dyDescent="0.2">
      <c r="A1019" s="2">
        <v>1018</v>
      </c>
      <c r="B1019" s="2">
        <v>44</v>
      </c>
      <c r="C1019" s="2" t="s">
        <v>1780</v>
      </c>
    </row>
    <row r="1020" spans="1:3" x14ac:dyDescent="0.2">
      <c r="A1020" s="2">
        <v>1019</v>
      </c>
      <c r="B1020" s="2">
        <v>44</v>
      </c>
      <c r="C1020" s="2" t="s">
        <v>1781</v>
      </c>
    </row>
    <row r="1021" spans="1:3" x14ac:dyDescent="0.2">
      <c r="A1021" s="2">
        <v>1020</v>
      </c>
      <c r="B1021" s="2">
        <v>44</v>
      </c>
      <c r="C1021" s="2" t="s">
        <v>1782</v>
      </c>
    </row>
    <row r="1022" spans="1:3" x14ac:dyDescent="0.2">
      <c r="A1022" s="2">
        <v>1021</v>
      </c>
      <c r="B1022" s="2">
        <v>44</v>
      </c>
      <c r="C1022" s="2" t="s">
        <v>1783</v>
      </c>
    </row>
    <row r="1023" spans="1:3" x14ac:dyDescent="0.2">
      <c r="A1023" s="2">
        <v>1022</v>
      </c>
      <c r="B1023" s="2">
        <v>44</v>
      </c>
      <c r="C1023" s="2" t="s">
        <v>1784</v>
      </c>
    </row>
    <row r="1024" spans="1:3" x14ac:dyDescent="0.2">
      <c r="A1024" s="2">
        <v>1023</v>
      </c>
      <c r="B1024" s="2">
        <v>44</v>
      </c>
      <c r="C1024" s="2" t="s">
        <v>1785</v>
      </c>
    </row>
    <row r="1025" spans="1:3" x14ac:dyDescent="0.2">
      <c r="A1025" s="2">
        <v>1024</v>
      </c>
      <c r="B1025" s="2">
        <v>44</v>
      </c>
      <c r="C1025" s="2" t="s">
        <v>1786</v>
      </c>
    </row>
    <row r="1026" spans="1:3" x14ac:dyDescent="0.2">
      <c r="A1026" s="2">
        <v>1025</v>
      </c>
      <c r="B1026" s="2">
        <v>44</v>
      </c>
      <c r="C1026" s="2" t="s">
        <v>1787</v>
      </c>
    </row>
    <row r="1027" spans="1:3" x14ac:dyDescent="0.2">
      <c r="A1027" s="2">
        <v>1026</v>
      </c>
      <c r="B1027" s="2">
        <v>44</v>
      </c>
      <c r="C1027" s="2" t="s">
        <v>1788</v>
      </c>
    </row>
    <row r="1028" spans="1:3" x14ac:dyDescent="0.2">
      <c r="A1028" s="2">
        <v>1027</v>
      </c>
      <c r="B1028" s="2">
        <v>45</v>
      </c>
      <c r="C1028" s="2" t="s">
        <v>1789</v>
      </c>
    </row>
    <row r="1029" spans="1:3" x14ac:dyDescent="0.2">
      <c r="A1029" s="2">
        <v>1028</v>
      </c>
      <c r="B1029" s="2">
        <v>45</v>
      </c>
      <c r="C1029" s="2" t="s">
        <v>1790</v>
      </c>
    </row>
    <row r="1030" spans="1:3" x14ac:dyDescent="0.2">
      <c r="A1030" s="2">
        <v>1029</v>
      </c>
      <c r="B1030" s="2">
        <v>45</v>
      </c>
      <c r="C1030" s="2" t="s">
        <v>1791</v>
      </c>
    </row>
    <row r="1031" spans="1:3" x14ac:dyDescent="0.2">
      <c r="A1031" s="2">
        <v>1030</v>
      </c>
      <c r="B1031" s="2">
        <v>45</v>
      </c>
      <c r="C1031" s="2" t="s">
        <v>1792</v>
      </c>
    </row>
    <row r="1032" spans="1:3" x14ac:dyDescent="0.2">
      <c r="A1032" s="2">
        <v>1031</v>
      </c>
      <c r="B1032" s="2">
        <v>45</v>
      </c>
      <c r="C1032" s="2" t="s">
        <v>1793</v>
      </c>
    </row>
    <row r="1033" spans="1:3" x14ac:dyDescent="0.2">
      <c r="A1033" s="2">
        <v>1032</v>
      </c>
      <c r="B1033" s="2">
        <v>45</v>
      </c>
      <c r="C1033" s="2" t="s">
        <v>1794</v>
      </c>
    </row>
    <row r="1034" spans="1:3" x14ac:dyDescent="0.2">
      <c r="A1034" s="2">
        <v>1033</v>
      </c>
      <c r="B1034" s="2">
        <v>45</v>
      </c>
      <c r="C1034" s="2" t="s">
        <v>1795</v>
      </c>
    </row>
    <row r="1035" spans="1:3" x14ac:dyDescent="0.2">
      <c r="A1035" s="2">
        <v>1034</v>
      </c>
      <c r="B1035" s="2">
        <v>45</v>
      </c>
      <c r="C1035" s="2" t="s">
        <v>1796</v>
      </c>
    </row>
    <row r="1036" spans="1:3" x14ac:dyDescent="0.2">
      <c r="A1036" s="2">
        <v>1035</v>
      </c>
      <c r="B1036" s="2">
        <v>45</v>
      </c>
      <c r="C1036" s="2" t="s">
        <v>1797</v>
      </c>
    </row>
    <row r="1037" spans="1:3" x14ac:dyDescent="0.2">
      <c r="A1037" s="2">
        <v>1036</v>
      </c>
      <c r="B1037" s="2">
        <v>45</v>
      </c>
      <c r="C1037" s="2" t="s">
        <v>1798</v>
      </c>
    </row>
    <row r="1038" spans="1:3" x14ac:dyDescent="0.2">
      <c r="A1038" s="2">
        <v>1037</v>
      </c>
      <c r="B1038" s="2">
        <v>45</v>
      </c>
      <c r="C1038" s="2" t="s">
        <v>1799</v>
      </c>
    </row>
    <row r="1039" spans="1:3" x14ac:dyDescent="0.2">
      <c r="A1039" s="2">
        <v>1038</v>
      </c>
      <c r="B1039" s="2">
        <v>45</v>
      </c>
      <c r="C1039" s="2" t="s">
        <v>1800</v>
      </c>
    </row>
    <row r="1040" spans="1:3" x14ac:dyDescent="0.2">
      <c r="A1040" s="2">
        <v>1039</v>
      </c>
      <c r="B1040" s="2">
        <v>45</v>
      </c>
      <c r="C1040" s="2" t="s">
        <v>1801</v>
      </c>
    </row>
    <row r="1041" spans="1:3" x14ac:dyDescent="0.2">
      <c r="A1041" s="2">
        <v>1040</v>
      </c>
      <c r="B1041" s="2">
        <v>45</v>
      </c>
      <c r="C1041" s="2" t="s">
        <v>1802</v>
      </c>
    </row>
    <row r="1042" spans="1:3" x14ac:dyDescent="0.2">
      <c r="A1042" s="2">
        <v>1041</v>
      </c>
      <c r="B1042" s="2">
        <v>45</v>
      </c>
      <c r="C1042" s="2" t="s">
        <v>1803</v>
      </c>
    </row>
    <row r="1043" spans="1:3" x14ac:dyDescent="0.2">
      <c r="A1043" s="2">
        <v>1042</v>
      </c>
      <c r="B1043" s="2">
        <v>45</v>
      </c>
      <c r="C1043" s="2" t="s">
        <v>1431</v>
      </c>
    </row>
    <row r="1044" spans="1:3" x14ac:dyDescent="0.2">
      <c r="A1044" s="2">
        <v>1043</v>
      </c>
      <c r="B1044" s="2">
        <v>45</v>
      </c>
      <c r="C1044" s="2" t="s">
        <v>1804</v>
      </c>
    </row>
    <row r="1045" spans="1:3" x14ac:dyDescent="0.2">
      <c r="A1045" s="2">
        <v>1044</v>
      </c>
      <c r="B1045" s="2">
        <v>45</v>
      </c>
      <c r="C1045" s="2" t="s">
        <v>1805</v>
      </c>
    </row>
    <row r="1046" spans="1:3" x14ac:dyDescent="0.2">
      <c r="A1046" s="2">
        <v>1045</v>
      </c>
      <c r="B1046" s="2">
        <v>45</v>
      </c>
      <c r="C1046" s="2" t="s">
        <v>1806</v>
      </c>
    </row>
    <row r="1047" spans="1:3" x14ac:dyDescent="0.2">
      <c r="A1047" s="2">
        <v>1046</v>
      </c>
      <c r="B1047" s="2">
        <v>45</v>
      </c>
      <c r="C1047" s="2" t="s">
        <v>1807</v>
      </c>
    </row>
    <row r="1048" spans="1:3" x14ac:dyDescent="0.2">
      <c r="A1048" s="2">
        <v>1047</v>
      </c>
      <c r="B1048" s="2">
        <v>45</v>
      </c>
      <c r="C1048" s="2" t="s">
        <v>1808</v>
      </c>
    </row>
    <row r="1049" spans="1:3" x14ac:dyDescent="0.2">
      <c r="A1049" s="2">
        <v>1048</v>
      </c>
      <c r="B1049" s="2">
        <v>45</v>
      </c>
      <c r="C1049" s="2" t="s">
        <v>1809</v>
      </c>
    </row>
    <row r="1050" spans="1:3" x14ac:dyDescent="0.2">
      <c r="A1050" s="2">
        <v>1049</v>
      </c>
      <c r="B1050" s="2">
        <v>45</v>
      </c>
      <c r="C1050" s="2" t="s">
        <v>1810</v>
      </c>
    </row>
    <row r="1051" spans="1:3" x14ac:dyDescent="0.2">
      <c r="A1051" s="2">
        <v>1050</v>
      </c>
      <c r="B1051" s="2">
        <v>45</v>
      </c>
      <c r="C1051" s="2" t="s">
        <v>1811</v>
      </c>
    </row>
    <row r="1052" spans="1:3" x14ac:dyDescent="0.2">
      <c r="A1052" s="2">
        <v>1051</v>
      </c>
      <c r="B1052" s="2">
        <v>45</v>
      </c>
      <c r="C1052" s="2" t="s">
        <v>1812</v>
      </c>
    </row>
    <row r="1053" spans="1:3" x14ac:dyDescent="0.2">
      <c r="A1053" s="2">
        <v>1052</v>
      </c>
      <c r="B1053" s="2">
        <v>45</v>
      </c>
      <c r="C1053" s="2" t="s">
        <v>1813</v>
      </c>
    </row>
    <row r="1054" spans="1:3" x14ac:dyDescent="0.2">
      <c r="A1054" s="2">
        <v>1053</v>
      </c>
      <c r="B1054" s="2">
        <v>45</v>
      </c>
      <c r="C1054" s="2" t="s">
        <v>1814</v>
      </c>
    </row>
    <row r="1055" spans="1:3" x14ac:dyDescent="0.2">
      <c r="A1055" s="2">
        <v>1054</v>
      </c>
      <c r="B1055" s="2">
        <v>45</v>
      </c>
      <c r="C1055" s="2" t="s">
        <v>1815</v>
      </c>
    </row>
    <row r="1056" spans="1:3" x14ac:dyDescent="0.2">
      <c r="A1056" s="2">
        <v>1055</v>
      </c>
      <c r="B1056" s="2">
        <v>45</v>
      </c>
      <c r="C1056" s="2" t="s">
        <v>703</v>
      </c>
    </row>
    <row r="1057" spans="1:3" x14ac:dyDescent="0.2">
      <c r="A1057" s="2">
        <v>1056</v>
      </c>
      <c r="B1057" s="2">
        <v>45</v>
      </c>
      <c r="C1057" s="2" t="s">
        <v>1816</v>
      </c>
    </row>
    <row r="1058" spans="1:3" x14ac:dyDescent="0.2">
      <c r="A1058" s="2">
        <v>1057</v>
      </c>
      <c r="B1058" s="2">
        <v>45</v>
      </c>
      <c r="C1058" s="2" t="s">
        <v>1817</v>
      </c>
    </row>
    <row r="1059" spans="1:3" x14ac:dyDescent="0.2">
      <c r="A1059" s="2">
        <v>1058</v>
      </c>
      <c r="B1059" s="2">
        <v>45</v>
      </c>
      <c r="C1059" s="2" t="s">
        <v>1818</v>
      </c>
    </row>
    <row r="1060" spans="1:3" x14ac:dyDescent="0.2">
      <c r="A1060" s="2">
        <v>1059</v>
      </c>
      <c r="B1060" s="2">
        <v>45</v>
      </c>
      <c r="C1060" s="2" t="s">
        <v>1819</v>
      </c>
    </row>
    <row r="1061" spans="1:3" x14ac:dyDescent="0.2">
      <c r="A1061" s="2">
        <v>1060</v>
      </c>
      <c r="B1061" s="2">
        <v>45</v>
      </c>
      <c r="C1061" s="2" t="s">
        <v>1820</v>
      </c>
    </row>
    <row r="1062" spans="1:3" x14ac:dyDescent="0.2">
      <c r="A1062" s="2">
        <v>1061</v>
      </c>
      <c r="B1062" s="2">
        <v>45</v>
      </c>
      <c r="C1062" s="2" t="s">
        <v>1821</v>
      </c>
    </row>
    <row r="1063" spans="1:3" x14ac:dyDescent="0.2">
      <c r="A1063" s="2">
        <v>1062</v>
      </c>
      <c r="B1063" s="2">
        <v>45</v>
      </c>
      <c r="C1063" s="2" t="s">
        <v>1822</v>
      </c>
    </row>
    <row r="1064" spans="1:3" x14ac:dyDescent="0.2">
      <c r="A1064" s="2">
        <v>1063</v>
      </c>
      <c r="B1064" s="2">
        <v>45</v>
      </c>
      <c r="C1064" s="2" t="s">
        <v>1823</v>
      </c>
    </row>
    <row r="1065" spans="1:3" x14ac:dyDescent="0.2">
      <c r="A1065" s="2">
        <v>1064</v>
      </c>
      <c r="B1065" s="2">
        <v>45</v>
      </c>
      <c r="C1065" s="2" t="s">
        <v>1824</v>
      </c>
    </row>
    <row r="1066" spans="1:3" x14ac:dyDescent="0.2">
      <c r="A1066" s="2">
        <v>1065</v>
      </c>
      <c r="B1066" s="2">
        <v>45</v>
      </c>
      <c r="C1066" s="2" t="s">
        <v>1825</v>
      </c>
    </row>
    <row r="1067" spans="1:3" x14ac:dyDescent="0.2">
      <c r="A1067" s="2">
        <v>1066</v>
      </c>
      <c r="B1067" s="2">
        <v>45</v>
      </c>
      <c r="C1067" s="2" t="s">
        <v>1826</v>
      </c>
    </row>
    <row r="1068" spans="1:3" x14ac:dyDescent="0.2">
      <c r="A1068" s="2">
        <v>1067</v>
      </c>
      <c r="B1068" s="2">
        <v>46</v>
      </c>
      <c r="C1068" s="2" t="s">
        <v>1827</v>
      </c>
    </row>
    <row r="1069" spans="1:3" x14ac:dyDescent="0.2">
      <c r="A1069" s="2">
        <v>1068</v>
      </c>
      <c r="B1069" s="2">
        <v>46</v>
      </c>
      <c r="C1069" s="2" t="s">
        <v>1828</v>
      </c>
    </row>
    <row r="1070" spans="1:3" x14ac:dyDescent="0.2">
      <c r="A1070" s="2">
        <v>1069</v>
      </c>
      <c r="B1070" s="2">
        <v>46</v>
      </c>
      <c r="C1070" s="2" t="s">
        <v>1627</v>
      </c>
    </row>
    <row r="1071" spans="1:3" x14ac:dyDescent="0.2">
      <c r="A1071" s="2">
        <v>1070</v>
      </c>
      <c r="B1071" s="2">
        <v>46</v>
      </c>
      <c r="C1071" s="2" t="s">
        <v>1829</v>
      </c>
    </row>
    <row r="1072" spans="1:3" x14ac:dyDescent="0.2">
      <c r="A1072" s="2">
        <v>1071</v>
      </c>
      <c r="B1072" s="2">
        <v>46</v>
      </c>
      <c r="C1072" s="2" t="s">
        <v>1830</v>
      </c>
    </row>
    <row r="1073" spans="1:3" x14ac:dyDescent="0.2">
      <c r="A1073" s="2">
        <v>1072</v>
      </c>
      <c r="B1073" s="2">
        <v>46</v>
      </c>
      <c r="C1073" s="2" t="s">
        <v>1831</v>
      </c>
    </row>
    <row r="1074" spans="1:3" x14ac:dyDescent="0.2">
      <c r="A1074" s="2">
        <v>1073</v>
      </c>
      <c r="B1074" s="2">
        <v>46</v>
      </c>
      <c r="C1074" s="2" t="s">
        <v>1832</v>
      </c>
    </row>
    <row r="1075" spans="1:3" x14ac:dyDescent="0.2">
      <c r="A1075" s="2">
        <v>1074</v>
      </c>
      <c r="B1075" s="2">
        <v>46</v>
      </c>
      <c r="C1075" s="2" t="s">
        <v>1833</v>
      </c>
    </row>
    <row r="1076" spans="1:3" x14ac:dyDescent="0.2">
      <c r="A1076" s="2">
        <v>1075</v>
      </c>
      <c r="B1076" s="2">
        <v>46</v>
      </c>
      <c r="C1076" s="2" t="s">
        <v>1834</v>
      </c>
    </row>
    <row r="1077" spans="1:3" x14ac:dyDescent="0.2">
      <c r="A1077" s="2">
        <v>1076</v>
      </c>
      <c r="B1077" s="2">
        <v>46</v>
      </c>
      <c r="C1077" s="2" t="s">
        <v>1021</v>
      </c>
    </row>
    <row r="1078" spans="1:3" x14ac:dyDescent="0.2">
      <c r="A1078" s="2">
        <v>1077</v>
      </c>
      <c r="B1078" s="2">
        <v>46</v>
      </c>
      <c r="C1078" s="2" t="s">
        <v>1835</v>
      </c>
    </row>
    <row r="1079" spans="1:3" x14ac:dyDescent="0.2">
      <c r="A1079" s="2">
        <v>1078</v>
      </c>
      <c r="B1079" s="2">
        <v>46</v>
      </c>
      <c r="C1079" s="2" t="s">
        <v>1836</v>
      </c>
    </row>
    <row r="1080" spans="1:3" x14ac:dyDescent="0.2">
      <c r="A1080" s="2">
        <v>1079</v>
      </c>
      <c r="B1080" s="2">
        <v>46</v>
      </c>
      <c r="C1080" s="2" t="s">
        <v>1837</v>
      </c>
    </row>
    <row r="1081" spans="1:3" x14ac:dyDescent="0.2">
      <c r="A1081" s="2">
        <v>1080</v>
      </c>
      <c r="B1081" s="2">
        <v>46</v>
      </c>
      <c r="C1081" s="2" t="s">
        <v>1838</v>
      </c>
    </row>
    <row r="1082" spans="1:3" x14ac:dyDescent="0.2">
      <c r="A1082" s="2">
        <v>1081</v>
      </c>
      <c r="B1082" s="2">
        <v>46</v>
      </c>
      <c r="C1082" s="2" t="s">
        <v>1839</v>
      </c>
    </row>
    <row r="1083" spans="1:3" x14ac:dyDescent="0.2">
      <c r="A1083" s="2">
        <v>1082</v>
      </c>
      <c r="B1083" s="2">
        <v>46</v>
      </c>
      <c r="C1083" s="2" t="s">
        <v>1840</v>
      </c>
    </row>
    <row r="1084" spans="1:3" x14ac:dyDescent="0.2">
      <c r="A1084" s="2">
        <v>1083</v>
      </c>
      <c r="B1084" s="2">
        <v>46</v>
      </c>
      <c r="C1084" s="2" t="s">
        <v>1841</v>
      </c>
    </row>
    <row r="1085" spans="1:3" x14ac:dyDescent="0.2">
      <c r="A1085" s="2">
        <v>1084</v>
      </c>
      <c r="B1085" s="2">
        <v>46</v>
      </c>
      <c r="C1085" s="2" t="s">
        <v>1842</v>
      </c>
    </row>
    <row r="1086" spans="1:3" x14ac:dyDescent="0.2">
      <c r="A1086" s="2">
        <v>1085</v>
      </c>
      <c r="B1086" s="2">
        <v>46</v>
      </c>
      <c r="C1086" s="2" t="s">
        <v>1843</v>
      </c>
    </row>
    <row r="1087" spans="1:3" x14ac:dyDescent="0.2">
      <c r="A1087" s="2">
        <v>1086</v>
      </c>
      <c r="B1087" s="2">
        <v>46</v>
      </c>
      <c r="C1087" s="2" t="s">
        <v>1844</v>
      </c>
    </row>
    <row r="1088" spans="1:3" x14ac:dyDescent="0.2">
      <c r="A1088" s="2">
        <v>1087</v>
      </c>
      <c r="B1088" s="2">
        <v>46</v>
      </c>
      <c r="C1088" s="2" t="s">
        <v>1845</v>
      </c>
    </row>
    <row r="1089" spans="1:3" x14ac:dyDescent="0.2">
      <c r="A1089" s="2">
        <v>1088</v>
      </c>
      <c r="B1089" s="2">
        <v>46</v>
      </c>
      <c r="C1089" s="2" t="s">
        <v>1846</v>
      </c>
    </row>
    <row r="1090" spans="1:3" x14ac:dyDescent="0.2">
      <c r="A1090" s="2">
        <v>1089</v>
      </c>
      <c r="B1090" s="2">
        <v>46</v>
      </c>
      <c r="C1090" s="2" t="s">
        <v>1847</v>
      </c>
    </row>
    <row r="1091" spans="1:3" x14ac:dyDescent="0.2">
      <c r="A1091" s="2">
        <v>1090</v>
      </c>
      <c r="B1091" s="2">
        <v>46</v>
      </c>
      <c r="C1091" s="2" t="s">
        <v>1848</v>
      </c>
    </row>
    <row r="1092" spans="1:3" x14ac:dyDescent="0.2">
      <c r="A1092" s="2">
        <v>1091</v>
      </c>
      <c r="B1092" s="2">
        <v>46</v>
      </c>
      <c r="C1092" s="2" t="s">
        <v>1849</v>
      </c>
    </row>
    <row r="1093" spans="1:3" x14ac:dyDescent="0.2">
      <c r="A1093" s="2">
        <v>1092</v>
      </c>
      <c r="B1093" s="2">
        <v>46</v>
      </c>
      <c r="C1093" s="2" t="s">
        <v>1850</v>
      </c>
    </row>
    <row r="1094" spans="1:3" x14ac:dyDescent="0.2">
      <c r="A1094" s="2">
        <v>1093</v>
      </c>
      <c r="B1094" s="2">
        <v>46</v>
      </c>
      <c r="C1094" s="2" t="s">
        <v>1851</v>
      </c>
    </row>
    <row r="1095" spans="1:3" x14ac:dyDescent="0.2">
      <c r="A1095" s="2">
        <v>1094</v>
      </c>
      <c r="B1095" s="2">
        <v>46</v>
      </c>
      <c r="C1095" s="2" t="s">
        <v>1852</v>
      </c>
    </row>
    <row r="1096" spans="1:3" x14ac:dyDescent="0.2">
      <c r="A1096" s="2">
        <v>1095</v>
      </c>
      <c r="B1096" s="2">
        <v>46</v>
      </c>
      <c r="C1096" s="2" t="s">
        <v>1853</v>
      </c>
    </row>
    <row r="1097" spans="1:3" x14ac:dyDescent="0.2">
      <c r="A1097" s="2">
        <v>1096</v>
      </c>
      <c r="B1097" s="2">
        <v>46</v>
      </c>
      <c r="C1097" s="2" t="s">
        <v>1854</v>
      </c>
    </row>
    <row r="1098" spans="1:3" x14ac:dyDescent="0.2">
      <c r="A1098" s="2">
        <v>1097</v>
      </c>
      <c r="B1098" s="2">
        <v>46</v>
      </c>
      <c r="C1098" s="2" t="s">
        <v>720</v>
      </c>
    </row>
    <row r="1099" spans="1:3" x14ac:dyDescent="0.2">
      <c r="A1099" s="2">
        <v>1098</v>
      </c>
      <c r="B1099" s="2">
        <v>46</v>
      </c>
      <c r="C1099" s="2" t="s">
        <v>1855</v>
      </c>
    </row>
    <row r="1100" spans="1:3" x14ac:dyDescent="0.2">
      <c r="A1100" s="2">
        <v>1099</v>
      </c>
      <c r="B1100" s="2">
        <v>46</v>
      </c>
      <c r="C1100" s="2" t="s">
        <v>1856</v>
      </c>
    </row>
    <row r="1101" spans="1:3" x14ac:dyDescent="0.2">
      <c r="A1101" s="2">
        <v>1100</v>
      </c>
      <c r="B1101" s="2">
        <v>46</v>
      </c>
      <c r="C1101" s="2" t="s">
        <v>1857</v>
      </c>
    </row>
    <row r="1102" spans="1:3" x14ac:dyDescent="0.2">
      <c r="A1102" s="2">
        <v>1101</v>
      </c>
      <c r="B1102" s="2">
        <v>46</v>
      </c>
      <c r="C1102" s="2" t="s">
        <v>1858</v>
      </c>
    </row>
    <row r="1103" spans="1:3" x14ac:dyDescent="0.2">
      <c r="A1103" s="2">
        <v>1102</v>
      </c>
      <c r="B1103" s="2">
        <v>46</v>
      </c>
      <c r="C1103" s="2" t="s">
        <v>1859</v>
      </c>
    </row>
    <row r="1104" spans="1:3" x14ac:dyDescent="0.2">
      <c r="A1104" s="2">
        <v>1103</v>
      </c>
      <c r="B1104" s="2">
        <v>46</v>
      </c>
      <c r="C1104" s="2" t="s">
        <v>1860</v>
      </c>
    </row>
    <row r="1105" spans="1:3" x14ac:dyDescent="0.2">
      <c r="A1105" s="2">
        <v>1104</v>
      </c>
      <c r="B1105" s="2">
        <v>46</v>
      </c>
      <c r="C1105" s="2" t="s">
        <v>1861</v>
      </c>
    </row>
    <row r="1106" spans="1:3" x14ac:dyDescent="0.2">
      <c r="A1106" s="2">
        <v>1105</v>
      </c>
      <c r="B1106" s="2">
        <v>46</v>
      </c>
      <c r="C1106" s="2" t="s">
        <v>1862</v>
      </c>
    </row>
    <row r="1107" spans="1:3" x14ac:dyDescent="0.2">
      <c r="A1107" s="2">
        <v>1106</v>
      </c>
      <c r="B1107" s="2">
        <v>46</v>
      </c>
      <c r="C1107" s="2" t="s">
        <v>1863</v>
      </c>
    </row>
    <row r="1108" spans="1:3" x14ac:dyDescent="0.2">
      <c r="A1108" s="2">
        <v>1107</v>
      </c>
      <c r="B1108" s="2">
        <v>46</v>
      </c>
      <c r="C1108" s="2" t="s">
        <v>1864</v>
      </c>
    </row>
    <row r="1109" spans="1:3" x14ac:dyDescent="0.2">
      <c r="A1109" s="2">
        <v>1108</v>
      </c>
      <c r="B1109" s="2">
        <v>46</v>
      </c>
      <c r="C1109" s="2" t="s">
        <v>1864</v>
      </c>
    </row>
    <row r="1110" spans="1:3" x14ac:dyDescent="0.2">
      <c r="A1110" s="2">
        <v>1109</v>
      </c>
      <c r="B1110" s="2">
        <v>46</v>
      </c>
      <c r="C1110" s="2" t="s">
        <v>1865</v>
      </c>
    </row>
    <row r="1111" spans="1:3" x14ac:dyDescent="0.2">
      <c r="A1111" s="2">
        <v>1110</v>
      </c>
      <c r="B1111" s="2">
        <v>46</v>
      </c>
      <c r="C1111" s="2" t="s">
        <v>1866</v>
      </c>
    </row>
    <row r="1112" spans="1:3" x14ac:dyDescent="0.2">
      <c r="A1112" s="2">
        <v>1111</v>
      </c>
      <c r="B1112" s="2">
        <v>46</v>
      </c>
      <c r="C1112" s="2" t="s">
        <v>1867</v>
      </c>
    </row>
    <row r="1113" spans="1:3" x14ac:dyDescent="0.2">
      <c r="A1113" s="2">
        <v>1112</v>
      </c>
      <c r="B1113" s="2">
        <v>46</v>
      </c>
      <c r="C1113" s="2" t="s">
        <v>1868</v>
      </c>
    </row>
    <row r="1114" spans="1:3" x14ac:dyDescent="0.2">
      <c r="A1114" s="2">
        <v>1113</v>
      </c>
      <c r="B1114" s="2">
        <v>46</v>
      </c>
      <c r="C1114" s="2" t="s">
        <v>1869</v>
      </c>
    </row>
    <row r="1115" spans="1:3" x14ac:dyDescent="0.2">
      <c r="A1115" s="2">
        <v>1114</v>
      </c>
      <c r="B1115" s="2">
        <v>46</v>
      </c>
      <c r="C1115" s="2" t="s">
        <v>1870</v>
      </c>
    </row>
    <row r="1116" spans="1:3" x14ac:dyDescent="0.2">
      <c r="A1116" s="2">
        <v>1115</v>
      </c>
      <c r="B1116" s="2">
        <v>46</v>
      </c>
      <c r="C1116" s="2" t="s">
        <v>1871</v>
      </c>
    </row>
    <row r="1117" spans="1:3" x14ac:dyDescent="0.2">
      <c r="A1117" s="2">
        <v>1116</v>
      </c>
      <c r="B1117" s="2">
        <v>47</v>
      </c>
      <c r="C1117" s="2" t="s">
        <v>1872</v>
      </c>
    </row>
    <row r="1118" spans="1:3" x14ac:dyDescent="0.2">
      <c r="A1118" s="2">
        <v>1117</v>
      </c>
      <c r="B1118" s="2">
        <v>47</v>
      </c>
      <c r="C1118" s="2" t="s">
        <v>1873</v>
      </c>
    </row>
    <row r="1119" spans="1:3" x14ac:dyDescent="0.2">
      <c r="A1119" s="2">
        <v>1118</v>
      </c>
      <c r="B1119" s="2">
        <v>47</v>
      </c>
      <c r="C1119" s="2" t="s">
        <v>1874</v>
      </c>
    </row>
    <row r="1120" spans="1:3" x14ac:dyDescent="0.2">
      <c r="A1120" s="2">
        <v>1119</v>
      </c>
      <c r="B1120" s="2">
        <v>47</v>
      </c>
      <c r="C1120" s="2" t="s">
        <v>1875</v>
      </c>
    </row>
    <row r="1121" spans="1:3" x14ac:dyDescent="0.2">
      <c r="A1121" s="2">
        <v>1120</v>
      </c>
      <c r="B1121" s="2">
        <v>47</v>
      </c>
      <c r="C1121" s="2" t="s">
        <v>1876</v>
      </c>
    </row>
    <row r="1122" spans="1:3" x14ac:dyDescent="0.2">
      <c r="A1122" s="2">
        <v>1121</v>
      </c>
      <c r="B1122" s="2">
        <v>47</v>
      </c>
      <c r="C1122" s="2" t="s">
        <v>1877</v>
      </c>
    </row>
    <row r="1123" spans="1:3" x14ac:dyDescent="0.2">
      <c r="A1123" s="2">
        <v>1122</v>
      </c>
      <c r="B1123" s="2">
        <v>47</v>
      </c>
      <c r="C1123" s="2" t="s">
        <v>1878</v>
      </c>
    </row>
    <row r="1124" spans="1:3" x14ac:dyDescent="0.2">
      <c r="A1124" s="2">
        <v>1123</v>
      </c>
      <c r="B1124" s="2">
        <v>47</v>
      </c>
      <c r="C1124" s="2" t="s">
        <v>1879</v>
      </c>
    </row>
    <row r="1125" spans="1:3" x14ac:dyDescent="0.2">
      <c r="A1125" s="2">
        <v>1124</v>
      </c>
      <c r="B1125" s="2">
        <v>47</v>
      </c>
      <c r="C1125" s="2" t="s">
        <v>1880</v>
      </c>
    </row>
    <row r="1126" spans="1:3" x14ac:dyDescent="0.2">
      <c r="A1126" s="2">
        <v>1125</v>
      </c>
      <c r="B1126" s="2">
        <v>47</v>
      </c>
      <c r="C1126" s="2" t="s">
        <v>1881</v>
      </c>
    </row>
    <row r="1127" spans="1:3" x14ac:dyDescent="0.2">
      <c r="A1127" s="2">
        <v>1126</v>
      </c>
      <c r="B1127" s="2">
        <v>47</v>
      </c>
      <c r="C1127" s="2" t="s">
        <v>1882</v>
      </c>
    </row>
    <row r="1128" spans="1:3" x14ac:dyDescent="0.2">
      <c r="A1128" s="2">
        <v>1127</v>
      </c>
      <c r="B1128" s="2">
        <v>47</v>
      </c>
      <c r="C1128" s="2" t="s">
        <v>1883</v>
      </c>
    </row>
    <row r="1129" spans="1:3" x14ac:dyDescent="0.2">
      <c r="A1129" s="2">
        <v>1128</v>
      </c>
      <c r="B1129" s="2">
        <v>47</v>
      </c>
      <c r="C1129" s="2" t="s">
        <v>1884</v>
      </c>
    </row>
    <row r="1130" spans="1:3" x14ac:dyDescent="0.2">
      <c r="A1130" s="2">
        <v>1129</v>
      </c>
      <c r="B1130" s="2">
        <v>47</v>
      </c>
      <c r="C1130" s="2" t="s">
        <v>1885</v>
      </c>
    </row>
    <row r="1131" spans="1:3" x14ac:dyDescent="0.2">
      <c r="A1131" s="2">
        <v>1130</v>
      </c>
      <c r="B1131" s="2">
        <v>47</v>
      </c>
      <c r="C1131" s="2" t="s">
        <v>1886</v>
      </c>
    </row>
    <row r="1132" spans="1:3" x14ac:dyDescent="0.2">
      <c r="A1132" s="2">
        <v>1131</v>
      </c>
      <c r="B1132" s="2">
        <v>47</v>
      </c>
      <c r="C1132" s="2" t="s">
        <v>1887</v>
      </c>
    </row>
    <row r="1133" spans="1:3" x14ac:dyDescent="0.2">
      <c r="A1133" s="2">
        <v>1132</v>
      </c>
      <c r="B1133" s="2">
        <v>47</v>
      </c>
      <c r="C1133" s="2" t="s">
        <v>1888</v>
      </c>
    </row>
    <row r="1134" spans="1:3" x14ac:dyDescent="0.2">
      <c r="A1134" s="2">
        <v>1133</v>
      </c>
      <c r="B1134" s="2">
        <v>47</v>
      </c>
      <c r="C1134" s="2" t="s">
        <v>1889</v>
      </c>
    </row>
    <row r="1135" spans="1:3" x14ac:dyDescent="0.2">
      <c r="A1135" s="2">
        <v>1134</v>
      </c>
      <c r="B1135" s="2">
        <v>47</v>
      </c>
      <c r="C1135" s="2" t="s">
        <v>1890</v>
      </c>
    </row>
    <row r="1136" spans="1:3" x14ac:dyDescent="0.2">
      <c r="A1136" s="2">
        <v>1135</v>
      </c>
      <c r="B1136" s="2">
        <v>47</v>
      </c>
      <c r="C1136" s="2" t="s">
        <v>1891</v>
      </c>
    </row>
    <row r="1137" spans="1:3" x14ac:dyDescent="0.2">
      <c r="A1137" s="2">
        <v>1136</v>
      </c>
      <c r="B1137" s="2">
        <v>47</v>
      </c>
      <c r="C1137" s="2" t="s">
        <v>1892</v>
      </c>
    </row>
    <row r="1138" spans="1:3" x14ac:dyDescent="0.2">
      <c r="A1138" s="2">
        <v>1137</v>
      </c>
      <c r="B1138" s="2">
        <v>47</v>
      </c>
      <c r="C1138" s="2" t="s">
        <v>1893</v>
      </c>
    </row>
    <row r="1139" spans="1:3" x14ac:dyDescent="0.2">
      <c r="A1139" s="2">
        <v>1138</v>
      </c>
      <c r="B1139" s="2">
        <v>47</v>
      </c>
      <c r="C1139" s="2" t="s">
        <v>1894</v>
      </c>
    </row>
    <row r="1140" spans="1:3" x14ac:dyDescent="0.2">
      <c r="A1140" s="2">
        <v>1139</v>
      </c>
      <c r="B1140" s="2">
        <v>47</v>
      </c>
      <c r="C1140" s="2" t="s">
        <v>1895</v>
      </c>
    </row>
    <row r="1141" spans="1:3" x14ac:dyDescent="0.2">
      <c r="A1141" s="2">
        <v>1140</v>
      </c>
      <c r="B1141" s="2">
        <v>47</v>
      </c>
      <c r="C1141" s="2" t="s">
        <v>1896</v>
      </c>
    </row>
    <row r="1142" spans="1:3" x14ac:dyDescent="0.2">
      <c r="A1142" s="2">
        <v>1141</v>
      </c>
      <c r="B1142" s="2">
        <v>47</v>
      </c>
      <c r="C1142" s="2" t="s">
        <v>1897</v>
      </c>
    </row>
    <row r="1143" spans="1:3" x14ac:dyDescent="0.2">
      <c r="A1143" s="2">
        <v>1142</v>
      </c>
      <c r="B1143" s="2">
        <v>47</v>
      </c>
      <c r="C1143" s="2" t="s">
        <v>1898</v>
      </c>
    </row>
    <row r="1144" spans="1:3" x14ac:dyDescent="0.2">
      <c r="A1144" s="2">
        <v>1143</v>
      </c>
      <c r="B1144" s="2">
        <v>47</v>
      </c>
      <c r="C1144" s="2" t="s">
        <v>1899</v>
      </c>
    </row>
    <row r="1145" spans="1:3" x14ac:dyDescent="0.2">
      <c r="A1145" s="2">
        <v>1144</v>
      </c>
      <c r="B1145" s="2">
        <v>47</v>
      </c>
      <c r="C1145" s="2" t="s">
        <v>1900</v>
      </c>
    </row>
    <row r="1146" spans="1:3" x14ac:dyDescent="0.2">
      <c r="A1146" s="2">
        <v>1145</v>
      </c>
      <c r="B1146" s="2">
        <v>47</v>
      </c>
      <c r="C1146" s="2" t="s">
        <v>1901</v>
      </c>
    </row>
    <row r="1147" spans="1:3" x14ac:dyDescent="0.2">
      <c r="A1147" s="2">
        <v>1146</v>
      </c>
      <c r="B1147" s="2">
        <v>47</v>
      </c>
      <c r="C1147" s="2" t="s">
        <v>1902</v>
      </c>
    </row>
    <row r="1148" spans="1:3" x14ac:dyDescent="0.2">
      <c r="A1148" s="2">
        <v>1147</v>
      </c>
      <c r="B1148" s="2">
        <v>47</v>
      </c>
      <c r="C1148" s="2" t="s">
        <v>1903</v>
      </c>
    </row>
    <row r="1149" spans="1:3" x14ac:dyDescent="0.2">
      <c r="A1149" s="2">
        <v>1148</v>
      </c>
      <c r="B1149" s="2">
        <v>47</v>
      </c>
      <c r="C1149" s="2" t="s">
        <v>1904</v>
      </c>
    </row>
    <row r="1150" spans="1:3" x14ac:dyDescent="0.2">
      <c r="A1150" s="2">
        <v>1149</v>
      </c>
      <c r="B1150" s="2">
        <v>47</v>
      </c>
      <c r="C1150" s="2" t="s">
        <v>1905</v>
      </c>
    </row>
    <row r="1151" spans="1:3" x14ac:dyDescent="0.2">
      <c r="A1151" s="2">
        <v>1150</v>
      </c>
      <c r="B1151" s="2">
        <v>47</v>
      </c>
      <c r="C1151" s="2" t="s">
        <v>1906</v>
      </c>
    </row>
    <row r="1152" spans="1:3" x14ac:dyDescent="0.2">
      <c r="A1152" s="2">
        <v>1151</v>
      </c>
      <c r="B1152" s="2">
        <v>47</v>
      </c>
      <c r="C1152" s="2" t="s">
        <v>1907</v>
      </c>
    </row>
    <row r="1153" spans="1:3" x14ac:dyDescent="0.2">
      <c r="A1153" s="2">
        <v>1152</v>
      </c>
      <c r="B1153" s="2">
        <v>47</v>
      </c>
      <c r="C1153" s="2" t="s">
        <v>1908</v>
      </c>
    </row>
    <row r="1154" spans="1:3" x14ac:dyDescent="0.2">
      <c r="A1154" s="2">
        <v>1153</v>
      </c>
      <c r="B1154" s="2">
        <v>47</v>
      </c>
      <c r="C1154" s="2" t="s">
        <v>1909</v>
      </c>
    </row>
    <row r="1155" spans="1:3" x14ac:dyDescent="0.2">
      <c r="A1155" s="2">
        <v>1154</v>
      </c>
      <c r="B1155" s="2">
        <v>47</v>
      </c>
      <c r="C1155" s="2" t="s">
        <v>1910</v>
      </c>
    </row>
    <row r="1156" spans="1:3" x14ac:dyDescent="0.2">
      <c r="A1156" s="2">
        <v>1155</v>
      </c>
      <c r="B1156" s="2">
        <v>47</v>
      </c>
      <c r="C1156" s="2" t="s">
        <v>1911</v>
      </c>
    </row>
    <row r="1157" spans="1:3" x14ac:dyDescent="0.2">
      <c r="A1157" s="2">
        <v>1156</v>
      </c>
      <c r="B1157" s="2">
        <v>47</v>
      </c>
      <c r="C1157" s="2" t="s">
        <v>1912</v>
      </c>
    </row>
    <row r="1158" spans="1:3" x14ac:dyDescent="0.2">
      <c r="A1158" s="2">
        <v>1157</v>
      </c>
      <c r="B1158" s="2">
        <v>47</v>
      </c>
      <c r="C1158" s="2" t="s">
        <v>1913</v>
      </c>
    </row>
    <row r="1159" spans="1:3" x14ac:dyDescent="0.2">
      <c r="A1159" s="2">
        <v>1158</v>
      </c>
      <c r="B1159" s="2">
        <v>48</v>
      </c>
      <c r="C1159" s="2" t="s">
        <v>1914</v>
      </c>
    </row>
    <row r="1160" spans="1:3" x14ac:dyDescent="0.2">
      <c r="A1160" s="2">
        <v>1159</v>
      </c>
      <c r="B1160" s="2">
        <v>48</v>
      </c>
      <c r="C1160" s="2" t="s">
        <v>1915</v>
      </c>
    </row>
    <row r="1161" spans="1:3" x14ac:dyDescent="0.2">
      <c r="A1161" s="2">
        <v>1160</v>
      </c>
      <c r="B1161" s="2">
        <v>48</v>
      </c>
      <c r="C1161" s="2" t="s">
        <v>1916</v>
      </c>
    </row>
    <row r="1162" spans="1:3" x14ac:dyDescent="0.2">
      <c r="A1162" s="2">
        <v>1161</v>
      </c>
      <c r="B1162" s="2">
        <v>48</v>
      </c>
      <c r="C1162" s="2" t="s">
        <v>717</v>
      </c>
    </row>
    <row r="1163" spans="1:3" x14ac:dyDescent="0.2">
      <c r="A1163" s="2">
        <v>1162</v>
      </c>
      <c r="B1163" s="2">
        <v>48</v>
      </c>
      <c r="C1163" s="2" t="s">
        <v>1917</v>
      </c>
    </row>
    <row r="1164" spans="1:3" x14ac:dyDescent="0.2">
      <c r="A1164" s="2">
        <v>1163</v>
      </c>
      <c r="B1164" s="2">
        <v>48</v>
      </c>
      <c r="C1164" s="2" t="s">
        <v>1918</v>
      </c>
    </row>
    <row r="1165" spans="1:3" x14ac:dyDescent="0.2">
      <c r="A1165" s="2">
        <v>1164</v>
      </c>
      <c r="B1165" s="2">
        <v>48</v>
      </c>
      <c r="C1165" s="2" t="s">
        <v>1919</v>
      </c>
    </row>
    <row r="1166" spans="1:3" x14ac:dyDescent="0.2">
      <c r="A1166" s="2">
        <v>1165</v>
      </c>
      <c r="B1166" s="2">
        <v>48</v>
      </c>
      <c r="C1166" s="2" t="s">
        <v>1920</v>
      </c>
    </row>
    <row r="1167" spans="1:3" x14ac:dyDescent="0.2">
      <c r="A1167" s="2">
        <v>1166</v>
      </c>
      <c r="B1167" s="2">
        <v>48</v>
      </c>
      <c r="C1167" s="2" t="s">
        <v>1921</v>
      </c>
    </row>
    <row r="1168" spans="1:3" x14ac:dyDescent="0.2">
      <c r="A1168" s="2">
        <v>1167</v>
      </c>
      <c r="B1168" s="2">
        <v>48</v>
      </c>
      <c r="C1168" s="2" t="s">
        <v>1922</v>
      </c>
    </row>
    <row r="1169" spans="1:3" x14ac:dyDescent="0.2">
      <c r="A1169" s="2">
        <v>1168</v>
      </c>
      <c r="B1169" s="2">
        <v>48</v>
      </c>
      <c r="C1169" s="2" t="s">
        <v>1923</v>
      </c>
    </row>
    <row r="1170" spans="1:3" x14ac:dyDescent="0.2">
      <c r="A1170" s="2">
        <v>1169</v>
      </c>
      <c r="B1170" s="2">
        <v>48</v>
      </c>
      <c r="C1170" s="2" t="s">
        <v>1325</v>
      </c>
    </row>
    <row r="1171" spans="1:3" x14ac:dyDescent="0.2">
      <c r="A1171" s="2">
        <v>1170</v>
      </c>
      <c r="B1171" s="2">
        <v>48</v>
      </c>
      <c r="C1171" s="2" t="s">
        <v>1924</v>
      </c>
    </row>
    <row r="1172" spans="1:3" x14ac:dyDescent="0.2">
      <c r="A1172" s="2">
        <v>1171</v>
      </c>
      <c r="B1172" s="2">
        <v>48</v>
      </c>
      <c r="C1172" s="2" t="s">
        <v>1925</v>
      </c>
    </row>
    <row r="1173" spans="1:3" x14ac:dyDescent="0.2">
      <c r="A1173" s="2">
        <v>1172</v>
      </c>
      <c r="B1173" s="2">
        <v>48</v>
      </c>
      <c r="C1173" s="2" t="s">
        <v>1289</v>
      </c>
    </row>
    <row r="1174" spans="1:3" x14ac:dyDescent="0.2">
      <c r="A1174" s="2">
        <v>1173</v>
      </c>
      <c r="B1174" s="2">
        <v>48</v>
      </c>
      <c r="C1174" s="2" t="s">
        <v>1926</v>
      </c>
    </row>
    <row r="1175" spans="1:3" x14ac:dyDescent="0.2">
      <c r="A1175" s="2">
        <v>1174</v>
      </c>
      <c r="B1175" s="2">
        <v>48</v>
      </c>
      <c r="C1175" s="2" t="s">
        <v>1399</v>
      </c>
    </row>
    <row r="1176" spans="1:3" x14ac:dyDescent="0.2">
      <c r="A1176" s="2">
        <v>1175</v>
      </c>
      <c r="B1176" s="2">
        <v>48</v>
      </c>
      <c r="C1176" s="2" t="s">
        <v>1927</v>
      </c>
    </row>
    <row r="1177" spans="1:3" x14ac:dyDescent="0.2">
      <c r="A1177" s="2">
        <v>1176</v>
      </c>
      <c r="B1177" s="2">
        <v>48</v>
      </c>
      <c r="C1177" s="2" t="s">
        <v>1928</v>
      </c>
    </row>
    <row r="1178" spans="1:3" x14ac:dyDescent="0.2">
      <c r="A1178" s="2">
        <v>1177</v>
      </c>
      <c r="B1178" s="2">
        <v>48</v>
      </c>
      <c r="C1178" s="2" t="s">
        <v>1108</v>
      </c>
    </row>
    <row r="1179" spans="1:3" x14ac:dyDescent="0.2">
      <c r="A1179" s="2">
        <v>1178</v>
      </c>
      <c r="B1179" s="2">
        <v>48</v>
      </c>
      <c r="C1179" s="2" t="s">
        <v>1929</v>
      </c>
    </row>
    <row r="1180" spans="1:3" x14ac:dyDescent="0.2">
      <c r="A1180" s="2">
        <v>1179</v>
      </c>
      <c r="B1180" s="2">
        <v>48</v>
      </c>
      <c r="C1180" s="2" t="s">
        <v>1930</v>
      </c>
    </row>
    <row r="1181" spans="1:3" x14ac:dyDescent="0.2">
      <c r="A1181" s="2">
        <v>1180</v>
      </c>
      <c r="B1181" s="2">
        <v>48</v>
      </c>
      <c r="C1181" s="2" t="s">
        <v>1931</v>
      </c>
    </row>
    <row r="1182" spans="1:3" x14ac:dyDescent="0.2">
      <c r="A1182" s="2">
        <v>1181</v>
      </c>
      <c r="B1182" s="2">
        <v>48</v>
      </c>
      <c r="C1182" s="2" t="s">
        <v>1932</v>
      </c>
    </row>
    <row r="1183" spans="1:3" x14ac:dyDescent="0.2">
      <c r="A1183" s="2">
        <v>1182</v>
      </c>
      <c r="B1183" s="2">
        <v>48</v>
      </c>
      <c r="C1183" s="2" t="s">
        <v>1933</v>
      </c>
    </row>
    <row r="1184" spans="1:3" x14ac:dyDescent="0.2">
      <c r="A1184" s="2">
        <v>1183</v>
      </c>
      <c r="B1184" s="2">
        <v>48</v>
      </c>
      <c r="C1184" s="2" t="s">
        <v>1934</v>
      </c>
    </row>
    <row r="1185" spans="1:3" x14ac:dyDescent="0.2">
      <c r="A1185" s="2">
        <v>1184</v>
      </c>
      <c r="B1185" s="2">
        <v>48</v>
      </c>
      <c r="C1185" s="2" t="s">
        <v>1935</v>
      </c>
    </row>
    <row r="1186" spans="1:3" x14ac:dyDescent="0.2">
      <c r="A1186" s="2">
        <v>1185</v>
      </c>
      <c r="B1186" s="2">
        <v>48</v>
      </c>
      <c r="C1186" s="2" t="s">
        <v>1903</v>
      </c>
    </row>
    <row r="1187" spans="1:3" x14ac:dyDescent="0.2">
      <c r="A1187" s="2">
        <v>1186</v>
      </c>
      <c r="B1187" s="2">
        <v>48</v>
      </c>
      <c r="C1187" s="2" t="s">
        <v>1936</v>
      </c>
    </row>
    <row r="1188" spans="1:3" x14ac:dyDescent="0.2">
      <c r="A1188" s="2">
        <v>1187</v>
      </c>
      <c r="B1188" s="2">
        <v>48</v>
      </c>
      <c r="C1188" s="2" t="s">
        <v>1937</v>
      </c>
    </row>
    <row r="1189" spans="1:3" x14ac:dyDescent="0.2">
      <c r="A1189" s="2">
        <v>1188</v>
      </c>
      <c r="B1189" s="2">
        <v>48</v>
      </c>
      <c r="C1189" s="2" t="s">
        <v>1938</v>
      </c>
    </row>
    <row r="1190" spans="1:3" x14ac:dyDescent="0.2">
      <c r="A1190" s="2">
        <v>1189</v>
      </c>
      <c r="B1190" s="2">
        <v>48</v>
      </c>
      <c r="C1190" s="2" t="s">
        <v>1939</v>
      </c>
    </row>
    <row r="1191" spans="1:3" x14ac:dyDescent="0.2">
      <c r="A1191" s="2">
        <v>1190</v>
      </c>
      <c r="B1191" s="2">
        <v>48</v>
      </c>
      <c r="C1191" s="2" t="s">
        <v>1940</v>
      </c>
    </row>
    <row r="1192" spans="1:3" x14ac:dyDescent="0.2">
      <c r="A1192" s="2">
        <v>1191</v>
      </c>
      <c r="B1192" s="2">
        <v>48</v>
      </c>
      <c r="C1192" s="2" t="s">
        <v>1941</v>
      </c>
    </row>
    <row r="1193" spans="1:3" x14ac:dyDescent="0.2">
      <c r="A1193" s="2">
        <v>1192</v>
      </c>
      <c r="B1193" s="2">
        <v>48</v>
      </c>
      <c r="C1193" s="2" t="s">
        <v>1942</v>
      </c>
    </row>
    <row r="1194" spans="1:3" x14ac:dyDescent="0.2">
      <c r="A1194" s="2">
        <v>1193</v>
      </c>
      <c r="B1194" s="2">
        <v>48</v>
      </c>
      <c r="C1194" s="2" t="s">
        <v>977</v>
      </c>
    </row>
    <row r="1195" spans="1:3" x14ac:dyDescent="0.2">
      <c r="A1195" s="2">
        <v>1194</v>
      </c>
      <c r="B1195" s="2">
        <v>48</v>
      </c>
      <c r="C1195" s="2" t="s">
        <v>1033</v>
      </c>
    </row>
    <row r="1196" spans="1:3" x14ac:dyDescent="0.2">
      <c r="A1196" s="2">
        <v>1195</v>
      </c>
      <c r="B1196" s="2">
        <v>48</v>
      </c>
      <c r="C1196" s="2" t="s">
        <v>1943</v>
      </c>
    </row>
    <row r="1197" spans="1:3" x14ac:dyDescent="0.2">
      <c r="A1197" s="2">
        <v>1196</v>
      </c>
      <c r="B1197" s="2">
        <v>48</v>
      </c>
      <c r="C1197" s="2" t="s">
        <v>1944</v>
      </c>
    </row>
    <row r="1198" spans="1:3" x14ac:dyDescent="0.2">
      <c r="A1198" s="2">
        <v>1197</v>
      </c>
      <c r="B1198" s="2">
        <v>48</v>
      </c>
      <c r="C1198" s="2" t="s">
        <v>1945</v>
      </c>
    </row>
    <row r="1199" spans="1:3" x14ac:dyDescent="0.2">
      <c r="A1199" s="2">
        <v>1198</v>
      </c>
      <c r="B1199" s="2">
        <v>48</v>
      </c>
      <c r="C1199" s="2" t="s">
        <v>1946</v>
      </c>
    </row>
    <row r="1200" spans="1:3" x14ac:dyDescent="0.2">
      <c r="A1200" s="2">
        <v>1199</v>
      </c>
      <c r="B1200" s="2">
        <v>48</v>
      </c>
      <c r="C1200" s="2" t="s">
        <v>1947</v>
      </c>
    </row>
    <row r="1201" spans="1:3" x14ac:dyDescent="0.2">
      <c r="A1201" s="2">
        <v>1200</v>
      </c>
      <c r="B1201" s="2">
        <v>48</v>
      </c>
      <c r="C1201" s="2" t="s">
        <v>1948</v>
      </c>
    </row>
    <row r="1202" spans="1:3" x14ac:dyDescent="0.2">
      <c r="A1202" s="2">
        <v>1201</v>
      </c>
      <c r="B1202" s="2">
        <v>48</v>
      </c>
      <c r="C1202" s="2" t="s">
        <v>1949</v>
      </c>
    </row>
    <row r="1203" spans="1:3" x14ac:dyDescent="0.2">
      <c r="A1203" s="2">
        <v>1202</v>
      </c>
      <c r="B1203" s="2">
        <v>48</v>
      </c>
      <c r="C1203" s="2" t="s">
        <v>1950</v>
      </c>
    </row>
    <row r="1204" spans="1:3" x14ac:dyDescent="0.2">
      <c r="A1204" s="2">
        <v>1203</v>
      </c>
      <c r="B1204" s="2">
        <v>48</v>
      </c>
      <c r="C1204" s="2" t="s">
        <v>1951</v>
      </c>
    </row>
    <row r="1205" spans="1:3" x14ac:dyDescent="0.2">
      <c r="A1205" s="2">
        <v>1204</v>
      </c>
      <c r="B1205" s="2">
        <v>48</v>
      </c>
      <c r="C1205" s="2" t="s">
        <v>1952</v>
      </c>
    </row>
    <row r="1206" spans="1:3" x14ac:dyDescent="0.2">
      <c r="A1206" s="2">
        <v>1205</v>
      </c>
      <c r="B1206" s="2">
        <v>48</v>
      </c>
      <c r="C1206" s="2" t="s">
        <v>1953</v>
      </c>
    </row>
    <row r="1207" spans="1:3" x14ac:dyDescent="0.2">
      <c r="A1207" s="2">
        <v>1206</v>
      </c>
      <c r="B1207" s="2">
        <v>48</v>
      </c>
      <c r="C1207" s="2" t="s">
        <v>1954</v>
      </c>
    </row>
    <row r="1208" spans="1:3" x14ac:dyDescent="0.2">
      <c r="A1208" s="2">
        <v>1207</v>
      </c>
      <c r="B1208" s="2">
        <v>78</v>
      </c>
      <c r="C1208" s="2" t="s">
        <v>1955</v>
      </c>
    </row>
    <row r="1209" spans="1:3" x14ac:dyDescent="0.2">
      <c r="A1209" s="2">
        <v>1208</v>
      </c>
      <c r="B1209" s="2">
        <v>78</v>
      </c>
      <c r="C1209" s="2" t="s">
        <v>1956</v>
      </c>
    </row>
    <row r="1210" spans="1:3" x14ac:dyDescent="0.2">
      <c r="A1210" s="2">
        <v>1209</v>
      </c>
      <c r="B1210" s="2">
        <v>79</v>
      </c>
      <c r="C1210" s="2" t="s">
        <v>1957</v>
      </c>
    </row>
    <row r="1211" spans="1:3" x14ac:dyDescent="0.2">
      <c r="A1211" s="2">
        <v>1210</v>
      </c>
      <c r="B1211" s="2">
        <v>79</v>
      </c>
      <c r="C1211" s="2" t="s">
        <v>1958</v>
      </c>
    </row>
    <row r="1212" spans="1:3" x14ac:dyDescent="0.2">
      <c r="A1212" s="2">
        <v>1211</v>
      </c>
      <c r="B1212" s="2">
        <v>79</v>
      </c>
      <c r="C1212" s="2" t="s">
        <v>1959</v>
      </c>
    </row>
    <row r="1213" spans="1:3" x14ac:dyDescent="0.2">
      <c r="A1213" s="2">
        <v>1212</v>
      </c>
      <c r="B1213" s="2">
        <v>79</v>
      </c>
      <c r="C1213" s="2" t="s">
        <v>740</v>
      </c>
    </row>
    <row r="1214" spans="1:3" x14ac:dyDescent="0.2">
      <c r="A1214" s="2">
        <v>1213</v>
      </c>
      <c r="B1214" s="2">
        <v>79</v>
      </c>
      <c r="C1214" s="2" t="s">
        <v>1849</v>
      </c>
    </row>
    <row r="1215" spans="1:3" x14ac:dyDescent="0.2">
      <c r="A1215" s="2">
        <v>1214</v>
      </c>
      <c r="B1215" s="2">
        <v>79</v>
      </c>
      <c r="C1215" s="2" t="s">
        <v>1960</v>
      </c>
    </row>
    <row r="1216" spans="1:3" x14ac:dyDescent="0.2">
      <c r="A1216" s="2">
        <v>1215</v>
      </c>
      <c r="B1216" s="2">
        <v>79</v>
      </c>
      <c r="C1216" s="2" t="s">
        <v>1961</v>
      </c>
    </row>
    <row r="1217" spans="1:3" x14ac:dyDescent="0.2">
      <c r="A1217" s="2">
        <v>1216</v>
      </c>
      <c r="B1217" s="2">
        <v>80</v>
      </c>
      <c r="C1217" s="2" t="s">
        <v>1962</v>
      </c>
    </row>
    <row r="1218" spans="1:3" x14ac:dyDescent="0.2">
      <c r="A1218" s="2">
        <v>1217</v>
      </c>
      <c r="B1218" s="2">
        <v>80</v>
      </c>
      <c r="C1218" s="2" t="s">
        <v>1963</v>
      </c>
    </row>
    <row r="1219" spans="1:3" x14ac:dyDescent="0.2">
      <c r="A1219" s="2">
        <v>1218</v>
      </c>
      <c r="B1219" s="2">
        <v>80</v>
      </c>
      <c r="C1219" s="2" t="s">
        <v>1964</v>
      </c>
    </row>
    <row r="1220" spans="1:3" x14ac:dyDescent="0.2">
      <c r="A1220" s="2">
        <v>1219</v>
      </c>
      <c r="B1220" s="2">
        <v>80</v>
      </c>
      <c r="C1220" s="2" t="s">
        <v>1642</v>
      </c>
    </row>
    <row r="1221" spans="1:3" x14ac:dyDescent="0.2">
      <c r="A1221" s="2">
        <v>1220</v>
      </c>
      <c r="B1221" s="2">
        <v>80</v>
      </c>
      <c r="C1221" s="2" t="s">
        <v>1965</v>
      </c>
    </row>
    <row r="1222" spans="1:3" x14ac:dyDescent="0.2">
      <c r="A1222" s="2">
        <v>1221</v>
      </c>
      <c r="B1222" s="2">
        <v>80</v>
      </c>
      <c r="C1222" s="2" t="s">
        <v>1966</v>
      </c>
    </row>
    <row r="1223" spans="1:3" x14ac:dyDescent="0.2">
      <c r="A1223" s="2">
        <v>1222</v>
      </c>
      <c r="B1223" s="2">
        <v>80</v>
      </c>
      <c r="C1223" s="2" t="s">
        <v>1967</v>
      </c>
    </row>
    <row r="1224" spans="1:3" x14ac:dyDescent="0.2">
      <c r="A1224" s="2">
        <v>1223</v>
      </c>
      <c r="B1224" s="2">
        <v>80</v>
      </c>
      <c r="C1224" s="2" t="s">
        <v>1968</v>
      </c>
    </row>
    <row r="1225" spans="1:3" x14ac:dyDescent="0.2">
      <c r="A1225" s="2">
        <v>1224</v>
      </c>
      <c r="B1225" s="2">
        <v>80</v>
      </c>
      <c r="C1225" s="2" t="s">
        <v>974</v>
      </c>
    </row>
    <row r="1226" spans="1:3" x14ac:dyDescent="0.2">
      <c r="A1226" s="2">
        <v>1225</v>
      </c>
      <c r="B1226" s="2">
        <v>80</v>
      </c>
      <c r="C1226" s="2" t="s">
        <v>1152</v>
      </c>
    </row>
    <row r="1227" spans="1:3" x14ac:dyDescent="0.2">
      <c r="A1227" s="2">
        <v>1226</v>
      </c>
      <c r="B1227" s="2">
        <v>80</v>
      </c>
      <c r="C1227" s="2" t="s">
        <v>1969</v>
      </c>
    </row>
    <row r="1228" spans="1:3" x14ac:dyDescent="0.2">
      <c r="A1228" s="2">
        <v>1227</v>
      </c>
      <c r="B1228" s="2">
        <v>80</v>
      </c>
      <c r="C1228" s="2" t="s">
        <v>1970</v>
      </c>
    </row>
    <row r="1229" spans="1:3" x14ac:dyDescent="0.2">
      <c r="A1229" s="2">
        <v>1228</v>
      </c>
      <c r="B1229" s="2">
        <v>80</v>
      </c>
      <c r="C1229" s="2" t="s">
        <v>1971</v>
      </c>
    </row>
    <row r="1230" spans="1:3" x14ac:dyDescent="0.2">
      <c r="A1230" s="2">
        <v>1229</v>
      </c>
      <c r="B1230" s="2">
        <v>80</v>
      </c>
      <c r="C1230" s="2" t="s">
        <v>1972</v>
      </c>
    </row>
    <row r="1231" spans="1:3" x14ac:dyDescent="0.2">
      <c r="A1231" s="2">
        <v>1230</v>
      </c>
      <c r="B1231" s="2">
        <v>80</v>
      </c>
      <c r="C1231" s="2" t="s">
        <v>1480</v>
      </c>
    </row>
    <row r="1232" spans="1:3" x14ac:dyDescent="0.2">
      <c r="A1232" s="2">
        <v>1231</v>
      </c>
      <c r="B1232" s="2">
        <v>80</v>
      </c>
      <c r="C1232" s="2" t="s">
        <v>1973</v>
      </c>
    </row>
    <row r="1233" spans="1:3" x14ac:dyDescent="0.2">
      <c r="A1233" s="2">
        <v>1232</v>
      </c>
      <c r="B1233" s="2">
        <v>80</v>
      </c>
      <c r="C1233" s="2" t="s">
        <v>1974</v>
      </c>
    </row>
    <row r="1234" spans="1:3" x14ac:dyDescent="0.2">
      <c r="A1234" s="2">
        <v>1233</v>
      </c>
      <c r="B1234" s="2">
        <v>80</v>
      </c>
      <c r="C1234" s="2" t="s">
        <v>1975</v>
      </c>
    </row>
    <row r="1235" spans="1:3" x14ac:dyDescent="0.2">
      <c r="A1235" s="2">
        <v>1234</v>
      </c>
      <c r="B1235" s="2">
        <v>80</v>
      </c>
      <c r="C1235" s="2" t="s">
        <v>1976</v>
      </c>
    </row>
    <row r="1236" spans="1:3" x14ac:dyDescent="0.2">
      <c r="A1236" s="2">
        <v>1235</v>
      </c>
      <c r="B1236" s="2">
        <v>80</v>
      </c>
      <c r="C1236" s="2" t="s">
        <v>1375</v>
      </c>
    </row>
    <row r="1237" spans="1:3" x14ac:dyDescent="0.2">
      <c r="A1237" s="2">
        <v>1236</v>
      </c>
      <c r="B1237" s="2">
        <v>80</v>
      </c>
      <c r="C1237" s="2" t="s">
        <v>1977</v>
      </c>
    </row>
    <row r="1238" spans="1:3" x14ac:dyDescent="0.2">
      <c r="A1238" s="2">
        <v>1237</v>
      </c>
      <c r="B1238" s="2">
        <v>80</v>
      </c>
      <c r="C1238" s="2" t="s">
        <v>1978</v>
      </c>
    </row>
    <row r="1239" spans="1:3" x14ac:dyDescent="0.2">
      <c r="A1239" s="2">
        <v>1238</v>
      </c>
      <c r="B1239" s="2">
        <v>81</v>
      </c>
      <c r="C1239" s="2" t="s">
        <v>1979</v>
      </c>
    </row>
    <row r="1240" spans="1:3" x14ac:dyDescent="0.2">
      <c r="A1240" s="2">
        <v>1239</v>
      </c>
      <c r="B1240" s="2">
        <v>81</v>
      </c>
      <c r="C1240" s="2" t="s">
        <v>1980</v>
      </c>
    </row>
    <row r="1241" spans="1:3" x14ac:dyDescent="0.2">
      <c r="A1241" s="2">
        <v>1240</v>
      </c>
      <c r="B1241" s="2">
        <v>81</v>
      </c>
      <c r="C1241" s="2" t="s">
        <v>1981</v>
      </c>
    </row>
    <row r="1242" spans="1:3" x14ac:dyDescent="0.2">
      <c r="A1242" s="2">
        <v>1241</v>
      </c>
      <c r="B1242" s="2">
        <v>81</v>
      </c>
      <c r="C1242" s="2" t="s">
        <v>1982</v>
      </c>
    </row>
    <row r="1243" spans="1:3" x14ac:dyDescent="0.2">
      <c r="A1243" s="2">
        <v>1242</v>
      </c>
      <c r="B1243" s="2">
        <v>81</v>
      </c>
      <c r="C1243" s="2" t="s">
        <v>1983</v>
      </c>
    </row>
    <row r="1244" spans="1:3" x14ac:dyDescent="0.2">
      <c r="A1244" s="2">
        <v>1243</v>
      </c>
      <c r="B1244" s="2">
        <v>81</v>
      </c>
      <c r="C1244" s="2" t="s">
        <v>1984</v>
      </c>
    </row>
    <row r="1245" spans="1:3" x14ac:dyDescent="0.2">
      <c r="A1245" s="2">
        <v>1244</v>
      </c>
      <c r="B1245" s="2">
        <v>81</v>
      </c>
      <c r="C1245" s="2" t="s">
        <v>1985</v>
      </c>
    </row>
    <row r="1246" spans="1:3" x14ac:dyDescent="0.2">
      <c r="A1246" s="2">
        <v>1245</v>
      </c>
      <c r="B1246" s="2">
        <v>81</v>
      </c>
      <c r="C1246" s="2" t="s">
        <v>1986</v>
      </c>
    </row>
    <row r="1247" spans="1:3" x14ac:dyDescent="0.2">
      <c r="A1247" s="2">
        <v>1246</v>
      </c>
      <c r="B1247" s="2">
        <v>81</v>
      </c>
      <c r="C1247" s="2" t="s">
        <v>1987</v>
      </c>
    </row>
    <row r="1248" spans="1:3" x14ac:dyDescent="0.2">
      <c r="A1248" s="2">
        <v>1247</v>
      </c>
      <c r="B1248" s="2">
        <v>81</v>
      </c>
      <c r="C1248" s="2" t="s">
        <v>974</v>
      </c>
    </row>
    <row r="1249" spans="1:3" x14ac:dyDescent="0.2">
      <c r="A1249" s="2">
        <v>1248</v>
      </c>
      <c r="B1249" s="2">
        <v>81</v>
      </c>
      <c r="C1249" s="2" t="s">
        <v>1152</v>
      </c>
    </row>
    <row r="1250" spans="1:3" x14ac:dyDescent="0.2">
      <c r="A1250" s="2">
        <v>1249</v>
      </c>
      <c r="B1250" s="2">
        <v>81</v>
      </c>
      <c r="C1250" s="2" t="s">
        <v>1988</v>
      </c>
    </row>
    <row r="1251" spans="1:3" x14ac:dyDescent="0.2">
      <c r="A1251" s="2">
        <v>1250</v>
      </c>
      <c r="B1251" s="2">
        <v>81</v>
      </c>
      <c r="C1251" s="2" t="s">
        <v>1989</v>
      </c>
    </row>
    <row r="1252" spans="1:3" x14ac:dyDescent="0.2">
      <c r="A1252" s="2">
        <v>1251</v>
      </c>
      <c r="B1252" s="2">
        <v>81</v>
      </c>
      <c r="C1252" s="2" t="s">
        <v>1990</v>
      </c>
    </row>
    <row r="1253" spans="1:3" x14ac:dyDescent="0.2">
      <c r="A1253" s="2">
        <v>1252</v>
      </c>
      <c r="B1253" s="2">
        <v>81</v>
      </c>
      <c r="C1253" s="2" t="s">
        <v>1991</v>
      </c>
    </row>
    <row r="1254" spans="1:3" x14ac:dyDescent="0.2">
      <c r="A1254" s="2">
        <v>1253</v>
      </c>
      <c r="B1254" s="2">
        <v>81</v>
      </c>
      <c r="C1254" s="2" t="s">
        <v>1034</v>
      </c>
    </row>
    <row r="1255" spans="1:3" x14ac:dyDescent="0.2">
      <c r="A1255" s="2">
        <v>1254</v>
      </c>
      <c r="B1255" s="2">
        <v>81</v>
      </c>
      <c r="C1255" s="2" t="s">
        <v>1992</v>
      </c>
    </row>
    <row r="1256" spans="1:3" x14ac:dyDescent="0.2">
      <c r="A1256" s="2">
        <v>1255</v>
      </c>
      <c r="B1256" s="2">
        <v>81</v>
      </c>
      <c r="C1256" s="2" t="s">
        <v>1375</v>
      </c>
    </row>
    <row r="1257" spans="1:3" x14ac:dyDescent="0.2">
      <c r="A1257" s="2">
        <v>1256</v>
      </c>
      <c r="B1257" s="2">
        <v>81</v>
      </c>
      <c r="C1257" s="2" t="s">
        <v>1993</v>
      </c>
    </row>
    <row r="1258" spans="1:3" x14ac:dyDescent="0.2">
      <c r="A1258" s="2">
        <v>1257</v>
      </c>
      <c r="B1258" s="2">
        <v>81</v>
      </c>
      <c r="C1258" s="2" t="s">
        <v>1994</v>
      </c>
    </row>
    <row r="1259" spans="1:3" x14ac:dyDescent="0.2">
      <c r="A1259" s="2">
        <v>1258</v>
      </c>
      <c r="B1259" s="2">
        <v>82</v>
      </c>
      <c r="C1259" s="2" t="s">
        <v>1995</v>
      </c>
    </row>
    <row r="1260" spans="1:3" x14ac:dyDescent="0.2">
      <c r="A1260" s="2">
        <v>1259</v>
      </c>
      <c r="B1260" s="2">
        <v>82</v>
      </c>
      <c r="C1260" s="2" t="s">
        <v>1996</v>
      </c>
    </row>
    <row r="1261" spans="1:3" x14ac:dyDescent="0.2">
      <c r="A1261" s="2">
        <v>1260</v>
      </c>
      <c r="B1261" s="2">
        <v>82</v>
      </c>
      <c r="C1261" s="2" t="s">
        <v>1310</v>
      </c>
    </row>
    <row r="1262" spans="1:3" x14ac:dyDescent="0.2">
      <c r="A1262" s="2">
        <v>1261</v>
      </c>
      <c r="B1262" s="2">
        <v>82</v>
      </c>
      <c r="C1262" s="2" t="s">
        <v>966</v>
      </c>
    </row>
    <row r="1263" spans="1:3" x14ac:dyDescent="0.2">
      <c r="A1263" s="2">
        <v>1262</v>
      </c>
      <c r="B1263" s="2">
        <v>82</v>
      </c>
      <c r="C1263" s="2" t="s">
        <v>1502</v>
      </c>
    </row>
    <row r="1264" spans="1:3" x14ac:dyDescent="0.2">
      <c r="A1264" s="2">
        <v>1263</v>
      </c>
      <c r="B1264" s="2">
        <v>82</v>
      </c>
      <c r="C1264" s="2" t="s">
        <v>1997</v>
      </c>
    </row>
    <row r="1265" spans="1:3" x14ac:dyDescent="0.2">
      <c r="A1265" s="2">
        <v>1264</v>
      </c>
      <c r="B1265" s="2">
        <v>82</v>
      </c>
      <c r="C1265" s="2" t="s">
        <v>1998</v>
      </c>
    </row>
    <row r="1266" spans="1:3" x14ac:dyDescent="0.2">
      <c r="A1266" s="2">
        <v>1265</v>
      </c>
      <c r="B1266" s="2">
        <v>82</v>
      </c>
      <c r="C1266" s="2" t="s">
        <v>1999</v>
      </c>
    </row>
    <row r="1267" spans="1:3" x14ac:dyDescent="0.2">
      <c r="A1267" s="2">
        <v>1266</v>
      </c>
      <c r="B1267" s="2">
        <v>82</v>
      </c>
      <c r="C1267" s="2" t="s">
        <v>2000</v>
      </c>
    </row>
    <row r="1268" spans="1:3" x14ac:dyDescent="0.2">
      <c r="A1268" s="2">
        <v>1267</v>
      </c>
      <c r="B1268" s="2">
        <v>82</v>
      </c>
      <c r="C1268" s="2" t="s">
        <v>708</v>
      </c>
    </row>
    <row r="1269" spans="1:3" x14ac:dyDescent="0.2">
      <c r="A1269" s="2">
        <v>1268</v>
      </c>
      <c r="B1269" s="2">
        <v>82</v>
      </c>
      <c r="C1269" s="2" t="s">
        <v>2001</v>
      </c>
    </row>
    <row r="1270" spans="1:3" x14ac:dyDescent="0.2">
      <c r="A1270" s="2">
        <v>1269</v>
      </c>
      <c r="B1270" s="2">
        <v>82</v>
      </c>
      <c r="C1270" s="2" t="s">
        <v>2002</v>
      </c>
    </row>
    <row r="1271" spans="1:3" x14ac:dyDescent="0.2">
      <c r="A1271" s="2">
        <v>1270</v>
      </c>
      <c r="B1271" s="2">
        <v>82</v>
      </c>
      <c r="C1271" s="2" t="s">
        <v>2003</v>
      </c>
    </row>
    <row r="1272" spans="1:3" x14ac:dyDescent="0.2">
      <c r="A1272" s="2">
        <v>1271</v>
      </c>
      <c r="B1272" s="2">
        <v>82</v>
      </c>
      <c r="C1272" s="2" t="s">
        <v>1967</v>
      </c>
    </row>
    <row r="1273" spans="1:3" x14ac:dyDescent="0.2">
      <c r="A1273" s="2">
        <v>1272</v>
      </c>
      <c r="B1273" s="2">
        <v>82</v>
      </c>
      <c r="C1273" s="2" t="s">
        <v>1078</v>
      </c>
    </row>
    <row r="1274" spans="1:3" x14ac:dyDescent="0.2">
      <c r="A1274" s="2">
        <v>1273</v>
      </c>
      <c r="B1274" s="2">
        <v>82</v>
      </c>
      <c r="C1274" s="2" t="s">
        <v>2004</v>
      </c>
    </row>
    <row r="1275" spans="1:3" x14ac:dyDescent="0.2">
      <c r="A1275" s="2">
        <v>1274</v>
      </c>
      <c r="B1275" s="2">
        <v>82</v>
      </c>
      <c r="C1275" s="2" t="s">
        <v>2005</v>
      </c>
    </row>
    <row r="1276" spans="1:3" x14ac:dyDescent="0.2">
      <c r="A1276" s="2">
        <v>1275</v>
      </c>
      <c r="B1276" s="2">
        <v>82</v>
      </c>
      <c r="C1276" s="2" t="s">
        <v>2006</v>
      </c>
    </row>
    <row r="1277" spans="1:3" x14ac:dyDescent="0.2">
      <c r="A1277" s="2">
        <v>1276</v>
      </c>
      <c r="B1277" s="2">
        <v>82</v>
      </c>
      <c r="C1277" s="2" t="s">
        <v>2007</v>
      </c>
    </row>
    <row r="1278" spans="1:3" x14ac:dyDescent="0.2">
      <c r="A1278" s="2">
        <v>1277</v>
      </c>
      <c r="B1278" s="2">
        <v>82</v>
      </c>
      <c r="C1278" s="2" t="s">
        <v>741</v>
      </c>
    </row>
    <row r="1279" spans="1:3" x14ac:dyDescent="0.2">
      <c r="A1279" s="2">
        <v>1278</v>
      </c>
      <c r="B1279" s="2">
        <v>82</v>
      </c>
      <c r="C1279" s="2" t="s">
        <v>1153</v>
      </c>
    </row>
    <row r="1280" spans="1:3" x14ac:dyDescent="0.2">
      <c r="A1280" s="2">
        <v>1279</v>
      </c>
      <c r="B1280" s="2">
        <v>82</v>
      </c>
      <c r="C1280" s="2" t="s">
        <v>2008</v>
      </c>
    </row>
    <row r="1281" spans="1:3" x14ac:dyDescent="0.2">
      <c r="A1281" s="2">
        <v>1280</v>
      </c>
      <c r="B1281" s="2">
        <v>82</v>
      </c>
      <c r="C1281" s="2" t="s">
        <v>2009</v>
      </c>
    </row>
    <row r="1282" spans="1:3" x14ac:dyDescent="0.2">
      <c r="A1282" s="2">
        <v>1281</v>
      </c>
      <c r="B1282" s="2">
        <v>82</v>
      </c>
      <c r="C1282" s="2" t="s">
        <v>1571</v>
      </c>
    </row>
    <row r="1283" spans="1:3" x14ac:dyDescent="0.2">
      <c r="A1283" s="2">
        <v>1282</v>
      </c>
      <c r="B1283" s="2">
        <v>82</v>
      </c>
      <c r="C1283" s="2" t="s">
        <v>697</v>
      </c>
    </row>
    <row r="1284" spans="1:3" x14ac:dyDescent="0.2">
      <c r="A1284" s="2">
        <v>1283</v>
      </c>
      <c r="B1284" s="2">
        <v>82</v>
      </c>
      <c r="C1284" s="2" t="s">
        <v>1303</v>
      </c>
    </row>
    <row r="1285" spans="1:3" x14ac:dyDescent="0.2">
      <c r="A1285" s="2">
        <v>1284</v>
      </c>
      <c r="B1285" s="2">
        <v>82</v>
      </c>
      <c r="C1285" s="2" t="s">
        <v>2010</v>
      </c>
    </row>
    <row r="1286" spans="1:3" x14ac:dyDescent="0.2">
      <c r="A1286" s="2">
        <v>1285</v>
      </c>
      <c r="B1286" s="2">
        <v>82</v>
      </c>
      <c r="C1286" s="2" t="s">
        <v>2011</v>
      </c>
    </row>
    <row r="1287" spans="1:3" x14ac:dyDescent="0.2">
      <c r="A1287" s="2">
        <v>1286</v>
      </c>
      <c r="B1287" s="2">
        <v>82</v>
      </c>
      <c r="C1287" s="2" t="s">
        <v>2012</v>
      </c>
    </row>
    <row r="1288" spans="1:3" x14ac:dyDescent="0.2">
      <c r="A1288" s="2">
        <v>1287</v>
      </c>
      <c r="B1288" s="2">
        <v>82</v>
      </c>
      <c r="C1288" s="2" t="s">
        <v>2013</v>
      </c>
    </row>
    <row r="1289" spans="1:3" x14ac:dyDescent="0.2">
      <c r="A1289" s="2">
        <v>1288</v>
      </c>
      <c r="B1289" s="2">
        <v>82</v>
      </c>
      <c r="C1289" s="2" t="s">
        <v>1084</v>
      </c>
    </row>
    <row r="1290" spans="1:3" x14ac:dyDescent="0.2">
      <c r="A1290" s="2">
        <v>1289</v>
      </c>
      <c r="B1290" s="2">
        <v>82</v>
      </c>
      <c r="C1290" s="2" t="s">
        <v>2014</v>
      </c>
    </row>
    <row r="1291" spans="1:3" x14ac:dyDescent="0.2">
      <c r="A1291" s="2">
        <v>1290</v>
      </c>
      <c r="B1291" s="2">
        <v>82</v>
      </c>
      <c r="C1291" s="2" t="s">
        <v>939</v>
      </c>
    </row>
    <row r="1292" spans="1:3" x14ac:dyDescent="0.2">
      <c r="A1292" s="2">
        <v>1291</v>
      </c>
      <c r="B1292" s="2">
        <v>82</v>
      </c>
      <c r="C1292" s="2" t="s">
        <v>2015</v>
      </c>
    </row>
    <row r="1293" spans="1:3" x14ac:dyDescent="0.2">
      <c r="A1293" s="2">
        <v>1292</v>
      </c>
      <c r="B1293" s="2">
        <v>82</v>
      </c>
      <c r="C1293" s="2" t="s">
        <v>691</v>
      </c>
    </row>
    <row r="1294" spans="1:3" x14ac:dyDescent="0.2">
      <c r="A1294" s="2">
        <v>1293</v>
      </c>
      <c r="B1294" s="2">
        <v>82</v>
      </c>
      <c r="C1294" s="2" t="s">
        <v>2016</v>
      </c>
    </row>
    <row r="1295" spans="1:3" x14ac:dyDescent="0.2">
      <c r="A1295" s="2">
        <v>1294</v>
      </c>
      <c r="B1295" s="2">
        <v>82</v>
      </c>
      <c r="C1295" s="2" t="s">
        <v>2017</v>
      </c>
    </row>
    <row r="1296" spans="1:3" x14ac:dyDescent="0.2">
      <c r="A1296" s="2">
        <v>1295</v>
      </c>
      <c r="B1296" s="2">
        <v>82</v>
      </c>
      <c r="C1296" s="2" t="s">
        <v>2018</v>
      </c>
    </row>
    <row r="1297" spans="1:3" x14ac:dyDescent="0.2">
      <c r="A1297" s="2">
        <v>1296</v>
      </c>
      <c r="B1297" s="2">
        <v>82</v>
      </c>
      <c r="C1297" s="2" t="s">
        <v>1946</v>
      </c>
    </row>
    <row r="1298" spans="1:3" x14ac:dyDescent="0.2">
      <c r="A1298" s="2">
        <v>1297</v>
      </c>
      <c r="B1298" s="2">
        <v>82</v>
      </c>
      <c r="C1298" s="2" t="s">
        <v>2019</v>
      </c>
    </row>
    <row r="1299" spans="1:3" x14ac:dyDescent="0.2">
      <c r="A1299" s="2">
        <v>1298</v>
      </c>
      <c r="B1299" s="2">
        <v>82</v>
      </c>
      <c r="C1299" s="2" t="s">
        <v>2020</v>
      </c>
    </row>
    <row r="1300" spans="1:3" x14ac:dyDescent="0.2">
      <c r="A1300" s="2">
        <v>1299</v>
      </c>
      <c r="B1300" s="2">
        <v>82</v>
      </c>
      <c r="C1300" s="2" t="s">
        <v>2021</v>
      </c>
    </row>
    <row r="1301" spans="1:3" x14ac:dyDescent="0.2">
      <c r="A1301" s="2">
        <v>1300</v>
      </c>
      <c r="B1301" s="2">
        <v>82</v>
      </c>
      <c r="C1301" s="2" t="s">
        <v>743</v>
      </c>
    </row>
    <row r="1302" spans="1:3" x14ac:dyDescent="0.2">
      <c r="A1302" s="2">
        <v>1301</v>
      </c>
      <c r="B1302" s="2">
        <v>82</v>
      </c>
      <c r="C1302" s="2" t="s">
        <v>2022</v>
      </c>
    </row>
    <row r="1303" spans="1:3" x14ac:dyDescent="0.2">
      <c r="A1303" s="2">
        <v>1302</v>
      </c>
      <c r="B1303" s="2">
        <v>83</v>
      </c>
      <c r="C1303" s="2" t="s">
        <v>713</v>
      </c>
    </row>
    <row r="1304" spans="1:3" x14ac:dyDescent="0.2">
      <c r="A1304" s="2">
        <v>1303</v>
      </c>
      <c r="B1304" s="2">
        <v>83</v>
      </c>
      <c r="C1304" s="2" t="s">
        <v>2023</v>
      </c>
    </row>
    <row r="1305" spans="1:3" x14ac:dyDescent="0.2">
      <c r="A1305" s="2">
        <v>1304</v>
      </c>
      <c r="B1305" s="2">
        <v>83</v>
      </c>
      <c r="C1305" s="2" t="s">
        <v>2024</v>
      </c>
    </row>
    <row r="1306" spans="1:3" x14ac:dyDescent="0.2">
      <c r="A1306" s="2">
        <v>1305</v>
      </c>
      <c r="B1306" s="2">
        <v>113</v>
      </c>
      <c r="C1306" s="2" t="s">
        <v>2025</v>
      </c>
    </row>
    <row r="1307" spans="1:3" x14ac:dyDescent="0.2">
      <c r="A1307" s="2">
        <v>1306</v>
      </c>
      <c r="B1307" s="2">
        <v>113</v>
      </c>
      <c r="C1307" s="2" t="s">
        <v>2026</v>
      </c>
    </row>
    <row r="1308" spans="1:3" x14ac:dyDescent="0.2">
      <c r="A1308" s="2">
        <v>1307</v>
      </c>
      <c r="B1308" s="2">
        <v>113</v>
      </c>
      <c r="C1308" s="2" t="s">
        <v>2027</v>
      </c>
    </row>
    <row r="1309" spans="1:3" x14ac:dyDescent="0.2">
      <c r="A1309" s="2">
        <v>1308</v>
      </c>
      <c r="B1309" s="2">
        <v>113</v>
      </c>
      <c r="C1309" s="2" t="s">
        <v>2028</v>
      </c>
    </row>
    <row r="1310" spans="1:3" x14ac:dyDescent="0.2">
      <c r="A1310" s="2">
        <v>1309</v>
      </c>
      <c r="B1310" s="2">
        <v>113</v>
      </c>
      <c r="C1310" s="2" t="s">
        <v>1835</v>
      </c>
    </row>
    <row r="1311" spans="1:3" x14ac:dyDescent="0.2">
      <c r="A1311" s="2">
        <v>1310</v>
      </c>
      <c r="B1311" s="2">
        <v>113</v>
      </c>
      <c r="C1311" s="2" t="s">
        <v>2029</v>
      </c>
    </row>
    <row r="1312" spans="1:3" x14ac:dyDescent="0.2">
      <c r="A1312" s="2">
        <v>1311</v>
      </c>
      <c r="B1312" s="2">
        <v>113</v>
      </c>
      <c r="C1312" s="2" t="s">
        <v>2030</v>
      </c>
    </row>
    <row r="1313" spans="1:3" x14ac:dyDescent="0.2">
      <c r="A1313" s="2">
        <v>1312</v>
      </c>
      <c r="B1313" s="2">
        <v>113</v>
      </c>
      <c r="C1313" s="2" t="s">
        <v>2031</v>
      </c>
    </row>
    <row r="1314" spans="1:3" x14ac:dyDescent="0.2">
      <c r="A1314" s="2">
        <v>1313</v>
      </c>
      <c r="B1314" s="2">
        <v>113</v>
      </c>
      <c r="C1314" s="2" t="s">
        <v>2032</v>
      </c>
    </row>
    <row r="1315" spans="1:3" x14ac:dyDescent="0.2">
      <c r="A1315" s="2">
        <v>1314</v>
      </c>
      <c r="B1315" s="2">
        <v>113</v>
      </c>
      <c r="C1315" s="2" t="s">
        <v>2033</v>
      </c>
    </row>
    <row r="1316" spans="1:3" x14ac:dyDescent="0.2">
      <c r="A1316" s="2">
        <v>1315</v>
      </c>
      <c r="B1316" s="2">
        <v>113</v>
      </c>
      <c r="C1316" s="2" t="s">
        <v>1848</v>
      </c>
    </row>
    <row r="1317" spans="1:3" x14ac:dyDescent="0.2">
      <c r="A1317" s="2">
        <v>1316</v>
      </c>
      <c r="B1317" s="2">
        <v>113</v>
      </c>
      <c r="C1317" s="2" t="s">
        <v>1852</v>
      </c>
    </row>
    <row r="1318" spans="1:3" x14ac:dyDescent="0.2">
      <c r="A1318" s="2">
        <v>1317</v>
      </c>
      <c r="B1318" s="2">
        <v>113</v>
      </c>
      <c r="C1318" s="2" t="s">
        <v>2034</v>
      </c>
    </row>
    <row r="1319" spans="1:3" x14ac:dyDescent="0.2">
      <c r="A1319" s="2">
        <v>1318</v>
      </c>
      <c r="B1319" s="2">
        <v>113</v>
      </c>
      <c r="C1319" s="2" t="s">
        <v>1857</v>
      </c>
    </row>
    <row r="1320" spans="1:3" x14ac:dyDescent="0.2">
      <c r="A1320" s="2">
        <v>1319</v>
      </c>
      <c r="B1320" s="2">
        <v>113</v>
      </c>
      <c r="C1320" s="2" t="s">
        <v>1866</v>
      </c>
    </row>
    <row r="1321" spans="1:3" x14ac:dyDescent="0.2">
      <c r="A1321" s="2">
        <v>1320</v>
      </c>
      <c r="B1321" s="2">
        <v>62</v>
      </c>
      <c r="C1321" s="2" t="s">
        <v>1478</v>
      </c>
    </row>
    <row r="1322" spans="1:3" x14ac:dyDescent="0.2">
      <c r="A1322" s="2">
        <v>1321</v>
      </c>
      <c r="B1322" s="2">
        <v>62</v>
      </c>
      <c r="C1322" s="2" t="s">
        <v>1479</v>
      </c>
    </row>
    <row r="1323" spans="1:3" x14ac:dyDescent="0.2">
      <c r="A1323" s="2">
        <v>1322</v>
      </c>
      <c r="B1323" s="2">
        <v>62</v>
      </c>
      <c r="C1323" s="2" t="s">
        <v>1480</v>
      </c>
    </row>
    <row r="1324" spans="1:3" x14ac:dyDescent="0.2">
      <c r="A1324" s="2">
        <v>1323</v>
      </c>
      <c r="B1324" s="2">
        <v>62</v>
      </c>
      <c r="C1324" s="2" t="s">
        <v>1481</v>
      </c>
    </row>
    <row r="1325" spans="1:3" x14ac:dyDescent="0.2">
      <c r="A1325" s="2">
        <v>1324</v>
      </c>
      <c r="B1325" s="2">
        <v>62</v>
      </c>
      <c r="C1325" s="2" t="s">
        <v>690</v>
      </c>
    </row>
    <row r="1326" spans="1:3" x14ac:dyDescent="0.2">
      <c r="A1326" s="2">
        <v>1325</v>
      </c>
      <c r="B1326" s="2">
        <v>75</v>
      </c>
      <c r="C1326" s="2" t="s">
        <v>2035</v>
      </c>
    </row>
    <row r="1327" spans="1:3" x14ac:dyDescent="0.2">
      <c r="A1327" s="2">
        <v>1326</v>
      </c>
      <c r="B1327" s="2">
        <v>75</v>
      </c>
      <c r="C1327" s="2" t="s">
        <v>2036</v>
      </c>
    </row>
    <row r="1328" spans="1:3" x14ac:dyDescent="0.2">
      <c r="A1328" s="2">
        <v>1327</v>
      </c>
      <c r="B1328" s="2">
        <v>75</v>
      </c>
      <c r="C1328" s="2" t="s">
        <v>2037</v>
      </c>
    </row>
    <row r="1329" spans="1:3" x14ac:dyDescent="0.2">
      <c r="A1329" s="2">
        <v>1328</v>
      </c>
      <c r="B1329" s="2">
        <v>75</v>
      </c>
      <c r="C1329" s="2" t="s">
        <v>2038</v>
      </c>
    </row>
    <row r="1330" spans="1:3" x14ac:dyDescent="0.2">
      <c r="A1330" s="2">
        <v>1329</v>
      </c>
      <c r="B1330" s="2">
        <v>75</v>
      </c>
      <c r="C1330" s="2" t="s">
        <v>2039</v>
      </c>
    </row>
    <row r="1331" spans="1:3" x14ac:dyDescent="0.2">
      <c r="A1331" s="2">
        <v>1330</v>
      </c>
      <c r="B1331" s="2">
        <v>75</v>
      </c>
      <c r="C1331" s="2" t="s">
        <v>1312</v>
      </c>
    </row>
    <row r="1332" spans="1:3" x14ac:dyDescent="0.2">
      <c r="A1332" s="2">
        <v>1331</v>
      </c>
      <c r="B1332" s="2">
        <v>75</v>
      </c>
      <c r="C1332" s="2" t="s">
        <v>2040</v>
      </c>
    </row>
    <row r="1333" spans="1:3" x14ac:dyDescent="0.2">
      <c r="A1333" s="2">
        <v>1332</v>
      </c>
      <c r="B1333" s="2">
        <v>75</v>
      </c>
      <c r="C1333" s="2" t="s">
        <v>2041</v>
      </c>
    </row>
    <row r="1334" spans="1:3" x14ac:dyDescent="0.2">
      <c r="A1334" s="2">
        <v>1333</v>
      </c>
      <c r="B1334" s="2">
        <v>75</v>
      </c>
      <c r="C1334" s="2" t="s">
        <v>1458</v>
      </c>
    </row>
    <row r="1335" spans="1:3" x14ac:dyDescent="0.2">
      <c r="A1335" s="2">
        <v>1334</v>
      </c>
      <c r="B1335" s="2">
        <v>75</v>
      </c>
      <c r="C1335" s="2" t="s">
        <v>2042</v>
      </c>
    </row>
    <row r="1336" spans="1:3" x14ac:dyDescent="0.2">
      <c r="A1336" s="2">
        <v>1335</v>
      </c>
      <c r="B1336" s="2">
        <v>75</v>
      </c>
      <c r="C1336" s="2" t="s">
        <v>2043</v>
      </c>
    </row>
    <row r="1337" spans="1:3" x14ac:dyDescent="0.2">
      <c r="A1337" s="2">
        <v>1336</v>
      </c>
      <c r="B1337" s="2">
        <v>75</v>
      </c>
      <c r="C1337" s="2" t="s">
        <v>2044</v>
      </c>
    </row>
    <row r="1338" spans="1:3" x14ac:dyDescent="0.2">
      <c r="A1338" s="2">
        <v>1337</v>
      </c>
      <c r="B1338" s="2">
        <v>75</v>
      </c>
      <c r="C1338" s="2" t="s">
        <v>1325</v>
      </c>
    </row>
    <row r="1339" spans="1:3" x14ac:dyDescent="0.2">
      <c r="A1339" s="2">
        <v>1338</v>
      </c>
      <c r="B1339" s="2">
        <v>75</v>
      </c>
      <c r="C1339" s="2" t="s">
        <v>969</v>
      </c>
    </row>
    <row r="1340" spans="1:3" x14ac:dyDescent="0.2">
      <c r="A1340" s="2">
        <v>1339</v>
      </c>
      <c r="B1340" s="2">
        <v>75</v>
      </c>
      <c r="C1340" s="2" t="s">
        <v>1399</v>
      </c>
    </row>
    <row r="1341" spans="1:3" x14ac:dyDescent="0.2">
      <c r="A1341" s="2">
        <v>1340</v>
      </c>
      <c r="B1341" s="2">
        <v>75</v>
      </c>
      <c r="C1341" s="2" t="s">
        <v>2045</v>
      </c>
    </row>
    <row r="1342" spans="1:3" x14ac:dyDescent="0.2">
      <c r="A1342" s="2">
        <v>1341</v>
      </c>
      <c r="B1342" s="2">
        <v>75</v>
      </c>
      <c r="C1342" s="2" t="s">
        <v>2046</v>
      </c>
    </row>
    <row r="1343" spans="1:3" x14ac:dyDescent="0.2">
      <c r="A1343" s="2">
        <v>1342</v>
      </c>
      <c r="B1343" s="2">
        <v>75</v>
      </c>
      <c r="C1343" s="2" t="s">
        <v>2047</v>
      </c>
    </row>
    <row r="1344" spans="1:3" x14ac:dyDescent="0.2">
      <c r="A1344" s="2">
        <v>1343</v>
      </c>
      <c r="B1344" s="2">
        <v>75</v>
      </c>
      <c r="C1344" s="2" t="s">
        <v>2048</v>
      </c>
    </row>
    <row r="1345" spans="1:3" x14ac:dyDescent="0.2">
      <c r="A1345" s="2">
        <v>1344</v>
      </c>
      <c r="B1345" s="2">
        <v>75</v>
      </c>
      <c r="C1345" s="2" t="s">
        <v>2049</v>
      </c>
    </row>
    <row r="1346" spans="1:3" x14ac:dyDescent="0.2">
      <c r="A1346" s="2">
        <v>1345</v>
      </c>
      <c r="B1346" s="2">
        <v>75</v>
      </c>
      <c r="C1346" s="2" t="s">
        <v>2050</v>
      </c>
    </row>
    <row r="1347" spans="1:3" x14ac:dyDescent="0.2">
      <c r="A1347" s="2">
        <v>1346</v>
      </c>
      <c r="B1347" s="2">
        <v>75</v>
      </c>
      <c r="C1347" s="2" t="s">
        <v>2051</v>
      </c>
    </row>
    <row r="1348" spans="1:3" x14ac:dyDescent="0.2">
      <c r="A1348" s="2">
        <v>1347</v>
      </c>
      <c r="B1348" s="2">
        <v>75</v>
      </c>
      <c r="C1348" s="2" t="s">
        <v>1406</v>
      </c>
    </row>
    <row r="1349" spans="1:3" x14ac:dyDescent="0.2">
      <c r="A1349" s="2">
        <v>1348</v>
      </c>
      <c r="B1349" s="2">
        <v>75</v>
      </c>
      <c r="C1349" s="2" t="s">
        <v>1694</v>
      </c>
    </row>
    <row r="1350" spans="1:3" x14ac:dyDescent="0.2">
      <c r="A1350" s="2">
        <v>1349</v>
      </c>
      <c r="B1350" s="2">
        <v>75</v>
      </c>
      <c r="C1350" s="2" t="s">
        <v>2052</v>
      </c>
    </row>
    <row r="1351" spans="1:3" x14ac:dyDescent="0.2">
      <c r="A1351" s="2">
        <v>1350</v>
      </c>
      <c r="B1351" s="2">
        <v>75</v>
      </c>
      <c r="C1351" s="2" t="s">
        <v>2053</v>
      </c>
    </row>
    <row r="1352" spans="1:3" x14ac:dyDescent="0.2">
      <c r="A1352" s="2">
        <v>1351</v>
      </c>
      <c r="B1352" s="2">
        <v>75</v>
      </c>
      <c r="C1352" s="2" t="s">
        <v>2054</v>
      </c>
    </row>
    <row r="1353" spans="1:3" x14ac:dyDescent="0.2">
      <c r="A1353" s="2">
        <v>1352</v>
      </c>
      <c r="B1353" s="2">
        <v>75</v>
      </c>
      <c r="C1353" s="2" t="s">
        <v>926</v>
      </c>
    </row>
    <row r="1354" spans="1:3" x14ac:dyDescent="0.2">
      <c r="A1354" s="2">
        <v>1353</v>
      </c>
      <c r="B1354" s="2">
        <v>75</v>
      </c>
      <c r="C1354" s="2" t="s">
        <v>2055</v>
      </c>
    </row>
    <row r="1355" spans="1:3" x14ac:dyDescent="0.2">
      <c r="A1355" s="2">
        <v>1354</v>
      </c>
      <c r="B1355" s="2">
        <v>75</v>
      </c>
      <c r="C1355" s="2" t="s">
        <v>2056</v>
      </c>
    </row>
    <row r="1356" spans="1:3" x14ac:dyDescent="0.2">
      <c r="A1356" s="2">
        <v>1355</v>
      </c>
      <c r="B1356" s="2">
        <v>75</v>
      </c>
      <c r="C1356" s="2" t="s">
        <v>2057</v>
      </c>
    </row>
    <row r="1357" spans="1:3" x14ac:dyDescent="0.2">
      <c r="A1357" s="2">
        <v>1356</v>
      </c>
      <c r="B1357" s="2">
        <v>75</v>
      </c>
      <c r="C1357" s="2" t="s">
        <v>2058</v>
      </c>
    </row>
    <row r="1358" spans="1:3" x14ac:dyDescent="0.2">
      <c r="A1358" s="2">
        <v>1357</v>
      </c>
      <c r="B1358" s="2">
        <v>75</v>
      </c>
      <c r="C1358" s="2" t="s">
        <v>2059</v>
      </c>
    </row>
    <row r="1359" spans="1:3" x14ac:dyDescent="0.2">
      <c r="A1359" s="2">
        <v>1358</v>
      </c>
      <c r="B1359" s="2">
        <v>75</v>
      </c>
      <c r="C1359" s="2" t="s">
        <v>2060</v>
      </c>
    </row>
    <row r="1360" spans="1:3" x14ac:dyDescent="0.2">
      <c r="A1360" s="2">
        <v>1359</v>
      </c>
      <c r="B1360" s="2">
        <v>75</v>
      </c>
      <c r="C1360" s="2" t="s">
        <v>2061</v>
      </c>
    </row>
    <row r="1361" spans="1:3" x14ac:dyDescent="0.2">
      <c r="A1361" s="2">
        <v>1360</v>
      </c>
      <c r="B1361" s="2">
        <v>76</v>
      </c>
      <c r="C1361" s="2" t="s">
        <v>2062</v>
      </c>
    </row>
    <row r="1362" spans="1:3" x14ac:dyDescent="0.2">
      <c r="A1362" s="2">
        <v>1361</v>
      </c>
      <c r="B1362" s="2">
        <v>76</v>
      </c>
      <c r="C1362" s="2" t="s">
        <v>2063</v>
      </c>
    </row>
    <row r="1363" spans="1:3" x14ac:dyDescent="0.2">
      <c r="A1363" s="2">
        <v>1362</v>
      </c>
      <c r="B1363" s="2">
        <v>76</v>
      </c>
      <c r="C1363" s="2" t="s">
        <v>2064</v>
      </c>
    </row>
    <row r="1364" spans="1:3" x14ac:dyDescent="0.2">
      <c r="A1364" s="2">
        <v>1363</v>
      </c>
      <c r="B1364" s="2">
        <v>76</v>
      </c>
      <c r="C1364" s="2" t="s">
        <v>1009</v>
      </c>
    </row>
    <row r="1365" spans="1:3" x14ac:dyDescent="0.2">
      <c r="A1365" s="2">
        <v>1364</v>
      </c>
      <c r="B1365" s="2">
        <v>76</v>
      </c>
      <c r="C1365" s="2" t="s">
        <v>1431</v>
      </c>
    </row>
    <row r="1366" spans="1:3" x14ac:dyDescent="0.2">
      <c r="A1366" s="2">
        <v>1365</v>
      </c>
      <c r="B1366" s="2">
        <v>76</v>
      </c>
      <c r="C1366" s="2" t="s">
        <v>2065</v>
      </c>
    </row>
    <row r="1367" spans="1:3" x14ac:dyDescent="0.2">
      <c r="A1367" s="2">
        <v>1366</v>
      </c>
      <c r="B1367" s="2">
        <v>76</v>
      </c>
      <c r="C1367" s="2" t="s">
        <v>2066</v>
      </c>
    </row>
    <row r="1368" spans="1:3" x14ac:dyDescent="0.2">
      <c r="A1368" s="2">
        <v>1367</v>
      </c>
      <c r="B1368" s="2">
        <v>76</v>
      </c>
      <c r="C1368" s="2" t="s">
        <v>2067</v>
      </c>
    </row>
    <row r="1369" spans="1:3" x14ac:dyDescent="0.2">
      <c r="A1369" s="2">
        <v>1368</v>
      </c>
      <c r="B1369" s="2">
        <v>76</v>
      </c>
      <c r="C1369" s="2" t="s">
        <v>1674</v>
      </c>
    </row>
    <row r="1370" spans="1:3" x14ac:dyDescent="0.2">
      <c r="A1370" s="2">
        <v>1369</v>
      </c>
      <c r="B1370" s="2">
        <v>76</v>
      </c>
      <c r="C1370" s="2" t="s">
        <v>2068</v>
      </c>
    </row>
    <row r="1371" spans="1:3" x14ac:dyDescent="0.2">
      <c r="A1371" s="2">
        <v>1370</v>
      </c>
      <c r="B1371" s="2">
        <v>76</v>
      </c>
      <c r="C1371" s="2" t="s">
        <v>2069</v>
      </c>
    </row>
    <row r="1372" spans="1:3" x14ac:dyDescent="0.2">
      <c r="A1372" s="2">
        <v>1371</v>
      </c>
      <c r="B1372" s="2">
        <v>76</v>
      </c>
      <c r="C1372" s="2" t="s">
        <v>1153</v>
      </c>
    </row>
    <row r="1373" spans="1:3" x14ac:dyDescent="0.2">
      <c r="A1373" s="2">
        <v>1372</v>
      </c>
      <c r="B1373" s="2">
        <v>76</v>
      </c>
      <c r="C1373" s="2" t="s">
        <v>2070</v>
      </c>
    </row>
    <row r="1374" spans="1:3" x14ac:dyDescent="0.2">
      <c r="A1374" s="2">
        <v>1373</v>
      </c>
      <c r="B1374" s="2">
        <v>76</v>
      </c>
      <c r="C1374" s="2" t="s">
        <v>2071</v>
      </c>
    </row>
    <row r="1375" spans="1:3" x14ac:dyDescent="0.2">
      <c r="A1375" s="2">
        <v>1374</v>
      </c>
      <c r="B1375" s="2">
        <v>76</v>
      </c>
      <c r="C1375" s="2" t="s">
        <v>756</v>
      </c>
    </row>
    <row r="1376" spans="1:3" x14ac:dyDescent="0.2">
      <c r="A1376" s="2">
        <v>1375</v>
      </c>
      <c r="B1376" s="2">
        <v>76</v>
      </c>
      <c r="C1376" s="2" t="s">
        <v>2072</v>
      </c>
    </row>
    <row r="1377" spans="1:3" x14ac:dyDescent="0.2">
      <c r="A1377" s="2">
        <v>1376</v>
      </c>
      <c r="B1377" s="2">
        <v>76</v>
      </c>
      <c r="C1377" s="2" t="s">
        <v>1869</v>
      </c>
    </row>
    <row r="1378" spans="1:3" x14ac:dyDescent="0.2">
      <c r="A1378" s="2">
        <v>1377</v>
      </c>
      <c r="B1378" s="2">
        <v>77</v>
      </c>
      <c r="C1378" s="2" t="s">
        <v>2073</v>
      </c>
    </row>
    <row r="1379" spans="1:3" x14ac:dyDescent="0.2">
      <c r="A1379" s="2">
        <v>1378</v>
      </c>
      <c r="B1379" s="2">
        <v>77</v>
      </c>
      <c r="C1379" s="2" t="s">
        <v>2074</v>
      </c>
    </row>
    <row r="1380" spans="1:3" x14ac:dyDescent="0.2">
      <c r="A1380" s="2">
        <v>1379</v>
      </c>
      <c r="B1380" s="2">
        <v>110</v>
      </c>
      <c r="C1380" s="2" t="s">
        <v>2075</v>
      </c>
    </row>
    <row r="1381" spans="1:3" x14ac:dyDescent="0.2">
      <c r="A1381" s="2">
        <v>1380</v>
      </c>
      <c r="B1381" s="2">
        <v>110</v>
      </c>
      <c r="C1381" s="2" t="s">
        <v>2076</v>
      </c>
    </row>
    <row r="1382" spans="1:3" x14ac:dyDescent="0.2">
      <c r="A1382" s="2">
        <v>1381</v>
      </c>
      <c r="B1382" s="2">
        <v>110</v>
      </c>
      <c r="C1382" s="2" t="s">
        <v>2077</v>
      </c>
    </row>
    <row r="1383" spans="1:3" x14ac:dyDescent="0.2">
      <c r="A1383" s="2">
        <v>1382</v>
      </c>
      <c r="B1383" s="2">
        <v>110</v>
      </c>
      <c r="C1383" s="2" t="s">
        <v>2078</v>
      </c>
    </row>
    <row r="1384" spans="1:3" x14ac:dyDescent="0.2">
      <c r="A1384" s="2">
        <v>1383</v>
      </c>
      <c r="B1384" s="2">
        <v>112</v>
      </c>
      <c r="C1384" s="2" t="s">
        <v>2079</v>
      </c>
    </row>
    <row r="1385" spans="1:3" x14ac:dyDescent="0.2">
      <c r="A1385" s="2">
        <v>1384</v>
      </c>
      <c r="B1385" s="2">
        <v>112</v>
      </c>
      <c r="C1385" s="2" t="s">
        <v>2080</v>
      </c>
    </row>
    <row r="1386" spans="1:3" x14ac:dyDescent="0.2">
      <c r="A1386" s="2">
        <v>1385</v>
      </c>
      <c r="B1386" s="2">
        <v>112</v>
      </c>
      <c r="C1386" s="2" t="s">
        <v>1412</v>
      </c>
    </row>
    <row r="1387" spans="1:3" x14ac:dyDescent="0.2">
      <c r="A1387" s="2">
        <v>1386</v>
      </c>
      <c r="B1387" s="2">
        <v>112</v>
      </c>
      <c r="C1387" s="2" t="s">
        <v>2081</v>
      </c>
    </row>
    <row r="1388" spans="1:3" x14ac:dyDescent="0.2">
      <c r="A1388" s="2">
        <v>1387</v>
      </c>
      <c r="B1388" s="2">
        <v>112</v>
      </c>
      <c r="C1388" s="2" t="s">
        <v>2082</v>
      </c>
    </row>
    <row r="1389" spans="1:3" x14ac:dyDescent="0.2">
      <c r="A1389" s="2">
        <v>1388</v>
      </c>
      <c r="B1389" s="2">
        <v>114</v>
      </c>
      <c r="C1389" s="2" t="s">
        <v>2083</v>
      </c>
    </row>
    <row r="1390" spans="1:3" x14ac:dyDescent="0.2">
      <c r="A1390" s="2">
        <v>1389</v>
      </c>
      <c r="B1390" s="2">
        <v>114</v>
      </c>
      <c r="C1390" s="2" t="s">
        <v>2084</v>
      </c>
    </row>
    <row r="1391" spans="1:3" x14ac:dyDescent="0.2">
      <c r="A1391" s="2">
        <v>1390</v>
      </c>
      <c r="B1391" s="2">
        <v>114</v>
      </c>
      <c r="C1391" s="2" t="s">
        <v>2085</v>
      </c>
    </row>
    <row r="1392" spans="1:3" x14ac:dyDescent="0.2">
      <c r="A1392" s="2">
        <v>1391</v>
      </c>
      <c r="B1392" s="2">
        <v>114</v>
      </c>
      <c r="C1392" s="2" t="s">
        <v>2086</v>
      </c>
    </row>
    <row r="1393" spans="1:3" x14ac:dyDescent="0.2">
      <c r="A1393" s="2">
        <v>1392</v>
      </c>
      <c r="B1393" s="2">
        <v>114</v>
      </c>
      <c r="C1393" s="2" t="s">
        <v>2087</v>
      </c>
    </row>
    <row r="1394" spans="1:3" x14ac:dyDescent="0.2">
      <c r="A1394" s="2">
        <v>1393</v>
      </c>
      <c r="B1394" s="2">
        <v>114</v>
      </c>
      <c r="C1394" s="2" t="s">
        <v>974</v>
      </c>
    </row>
    <row r="1395" spans="1:3" x14ac:dyDescent="0.2">
      <c r="A1395" s="2">
        <v>1394</v>
      </c>
      <c r="B1395" s="2">
        <v>114</v>
      </c>
      <c r="C1395" s="2" t="s">
        <v>2088</v>
      </c>
    </row>
    <row r="1396" spans="1:3" x14ac:dyDescent="0.2">
      <c r="A1396" s="2">
        <v>1395</v>
      </c>
      <c r="B1396" s="2">
        <v>114</v>
      </c>
      <c r="C1396" s="2" t="s">
        <v>2089</v>
      </c>
    </row>
    <row r="1397" spans="1:3" x14ac:dyDescent="0.2">
      <c r="A1397" s="2">
        <v>1396</v>
      </c>
      <c r="B1397" s="2">
        <v>114</v>
      </c>
      <c r="C1397" s="2" t="s">
        <v>2090</v>
      </c>
    </row>
    <row r="1398" spans="1:3" x14ac:dyDescent="0.2">
      <c r="A1398" s="2">
        <v>1397</v>
      </c>
      <c r="B1398" s="2">
        <v>114</v>
      </c>
      <c r="C1398" s="2" t="s">
        <v>720</v>
      </c>
    </row>
    <row r="1399" spans="1:3" x14ac:dyDescent="0.2">
      <c r="A1399" s="2">
        <v>1398</v>
      </c>
      <c r="B1399" s="2">
        <v>114</v>
      </c>
      <c r="C1399" s="2" t="s">
        <v>2091</v>
      </c>
    </row>
    <row r="1400" spans="1:3" x14ac:dyDescent="0.2">
      <c r="A1400" s="2">
        <v>1399</v>
      </c>
      <c r="B1400" s="2">
        <v>115</v>
      </c>
      <c r="C1400" s="2" t="s">
        <v>752</v>
      </c>
    </row>
    <row r="1401" spans="1:3" x14ac:dyDescent="0.2">
      <c r="A1401" s="2">
        <v>1400</v>
      </c>
      <c r="B1401" s="2">
        <v>115</v>
      </c>
      <c r="C1401" s="2" t="s">
        <v>2092</v>
      </c>
    </row>
    <row r="1402" spans="1:3" x14ac:dyDescent="0.2">
      <c r="A1402" s="2">
        <v>1401</v>
      </c>
      <c r="B1402" s="2">
        <v>115</v>
      </c>
      <c r="C1402" s="2" t="s">
        <v>2093</v>
      </c>
    </row>
    <row r="1403" spans="1:3" x14ac:dyDescent="0.2">
      <c r="A1403" s="2">
        <v>1402</v>
      </c>
      <c r="B1403" s="2">
        <v>115</v>
      </c>
      <c r="C1403" s="2" t="s">
        <v>1223</v>
      </c>
    </row>
    <row r="1404" spans="1:3" x14ac:dyDescent="0.2">
      <c r="A1404" s="2">
        <v>1403</v>
      </c>
      <c r="B1404" s="2">
        <v>115</v>
      </c>
      <c r="C1404" s="2" t="s">
        <v>2057</v>
      </c>
    </row>
    <row r="1405" spans="1:3" x14ac:dyDescent="0.2">
      <c r="A1405" s="2">
        <v>1404</v>
      </c>
      <c r="B1405" s="2">
        <v>117</v>
      </c>
      <c r="C1405" s="2" t="s">
        <v>2094</v>
      </c>
    </row>
    <row r="1406" spans="1:3" x14ac:dyDescent="0.2">
      <c r="A1406" s="2">
        <v>1405</v>
      </c>
      <c r="B1406" s="2">
        <v>26</v>
      </c>
      <c r="C1406" s="2" t="s">
        <v>2095</v>
      </c>
    </row>
    <row r="1407" spans="1:3" x14ac:dyDescent="0.2">
      <c r="A1407" s="2">
        <v>1406</v>
      </c>
      <c r="B1407" s="2">
        <v>26</v>
      </c>
      <c r="C1407" s="2" t="s">
        <v>2096</v>
      </c>
    </row>
    <row r="1408" spans="1:3" x14ac:dyDescent="0.2">
      <c r="A1408" s="2">
        <v>1407</v>
      </c>
      <c r="B1408" s="2">
        <v>26</v>
      </c>
      <c r="C1408" s="2" t="s">
        <v>2097</v>
      </c>
    </row>
    <row r="1409" spans="1:3" x14ac:dyDescent="0.2">
      <c r="A1409" s="2">
        <v>1408</v>
      </c>
      <c r="B1409" s="2">
        <v>26</v>
      </c>
      <c r="C1409" s="2" t="s">
        <v>2098</v>
      </c>
    </row>
    <row r="1410" spans="1:3" x14ac:dyDescent="0.2">
      <c r="A1410" s="2">
        <v>1409</v>
      </c>
      <c r="B1410" s="2">
        <v>26</v>
      </c>
      <c r="C1410" s="2" t="s">
        <v>1047</v>
      </c>
    </row>
    <row r="1411" spans="1:3" x14ac:dyDescent="0.2">
      <c r="A1411" s="2">
        <v>1410</v>
      </c>
      <c r="B1411" s="2">
        <v>26</v>
      </c>
      <c r="C1411" s="2" t="s">
        <v>2099</v>
      </c>
    </row>
    <row r="1412" spans="1:3" x14ac:dyDescent="0.2">
      <c r="A1412" s="2">
        <v>1411</v>
      </c>
      <c r="B1412" s="2">
        <v>26</v>
      </c>
      <c r="C1412" s="2" t="s">
        <v>2100</v>
      </c>
    </row>
    <row r="1413" spans="1:3" x14ac:dyDescent="0.2">
      <c r="A1413" s="2">
        <v>1412</v>
      </c>
      <c r="B1413" s="2">
        <v>26</v>
      </c>
      <c r="C1413" s="2" t="s">
        <v>2101</v>
      </c>
    </row>
    <row r="1414" spans="1:3" x14ac:dyDescent="0.2">
      <c r="A1414" s="2">
        <v>1413</v>
      </c>
      <c r="B1414" s="2">
        <v>26</v>
      </c>
      <c r="C1414" s="2" t="s">
        <v>2102</v>
      </c>
    </row>
    <row r="1415" spans="1:3" x14ac:dyDescent="0.2">
      <c r="A1415" s="2">
        <v>1414</v>
      </c>
      <c r="B1415" s="2">
        <v>26</v>
      </c>
      <c r="C1415" s="2" t="s">
        <v>2103</v>
      </c>
    </row>
    <row r="1416" spans="1:3" x14ac:dyDescent="0.2">
      <c r="A1416" s="2">
        <v>1415</v>
      </c>
      <c r="B1416" s="2">
        <v>26</v>
      </c>
      <c r="C1416" s="2" t="s">
        <v>2104</v>
      </c>
    </row>
    <row r="1417" spans="1:3" x14ac:dyDescent="0.2">
      <c r="A1417" s="2">
        <v>1416</v>
      </c>
      <c r="B1417" s="2">
        <v>26</v>
      </c>
      <c r="C1417" s="2" t="s">
        <v>730</v>
      </c>
    </row>
    <row r="1418" spans="1:3" x14ac:dyDescent="0.2">
      <c r="A1418" s="2">
        <v>1417</v>
      </c>
      <c r="B1418" s="2">
        <v>26</v>
      </c>
      <c r="C1418" s="2" t="s">
        <v>2105</v>
      </c>
    </row>
    <row r="1419" spans="1:3" x14ac:dyDescent="0.2">
      <c r="A1419" s="2">
        <v>1418</v>
      </c>
      <c r="B1419" s="2">
        <v>26</v>
      </c>
      <c r="C1419" s="2" t="s">
        <v>2106</v>
      </c>
    </row>
    <row r="1420" spans="1:3" x14ac:dyDescent="0.2">
      <c r="A1420" s="2">
        <v>1419</v>
      </c>
      <c r="B1420" s="2">
        <v>26</v>
      </c>
      <c r="C1420" s="2" t="s">
        <v>2107</v>
      </c>
    </row>
    <row r="1421" spans="1:3" x14ac:dyDescent="0.2">
      <c r="A1421" s="2">
        <v>1420</v>
      </c>
      <c r="B1421" s="2">
        <v>26</v>
      </c>
      <c r="C1421" s="2" t="s">
        <v>2108</v>
      </c>
    </row>
    <row r="1422" spans="1:3" x14ac:dyDescent="0.2">
      <c r="A1422" s="2">
        <v>1421</v>
      </c>
      <c r="B1422" s="2">
        <v>26</v>
      </c>
      <c r="C1422" s="2" t="s">
        <v>2109</v>
      </c>
    </row>
    <row r="1423" spans="1:3" x14ac:dyDescent="0.2">
      <c r="A1423" s="2">
        <v>1422</v>
      </c>
      <c r="B1423" s="2">
        <v>26</v>
      </c>
      <c r="C1423" s="2" t="s">
        <v>2110</v>
      </c>
    </row>
    <row r="1424" spans="1:3" x14ac:dyDescent="0.2">
      <c r="A1424" s="2">
        <v>1423</v>
      </c>
      <c r="B1424" s="2">
        <v>26</v>
      </c>
      <c r="C1424" s="2" t="s">
        <v>2111</v>
      </c>
    </row>
    <row r="1425" spans="1:3" x14ac:dyDescent="0.2">
      <c r="A1425" s="2">
        <v>1424</v>
      </c>
      <c r="B1425" s="2">
        <v>26</v>
      </c>
      <c r="C1425" s="2" t="s">
        <v>2112</v>
      </c>
    </row>
    <row r="1426" spans="1:3" x14ac:dyDescent="0.2">
      <c r="A1426" s="2">
        <v>1425</v>
      </c>
      <c r="B1426" s="2">
        <v>26</v>
      </c>
      <c r="C1426" s="2" t="s">
        <v>2113</v>
      </c>
    </row>
    <row r="1427" spans="1:3" x14ac:dyDescent="0.2">
      <c r="A1427" s="2">
        <v>1426</v>
      </c>
      <c r="B1427" s="2">
        <v>29</v>
      </c>
      <c r="C1427" s="2" t="s">
        <v>1627</v>
      </c>
    </row>
    <row r="1428" spans="1:3" x14ac:dyDescent="0.2">
      <c r="A1428" s="2">
        <v>1427</v>
      </c>
      <c r="B1428" s="2">
        <v>29</v>
      </c>
      <c r="C1428" s="2" t="s">
        <v>2114</v>
      </c>
    </row>
    <row r="1429" spans="1:3" x14ac:dyDescent="0.2">
      <c r="A1429" s="2">
        <v>1428</v>
      </c>
      <c r="B1429" s="2">
        <v>29</v>
      </c>
      <c r="C1429" s="2" t="s">
        <v>2115</v>
      </c>
    </row>
    <row r="1430" spans="1:3" x14ac:dyDescent="0.2">
      <c r="A1430" s="2">
        <v>1429</v>
      </c>
      <c r="B1430" s="2">
        <v>29</v>
      </c>
      <c r="C1430" s="2" t="s">
        <v>2116</v>
      </c>
    </row>
    <row r="1431" spans="1:3" x14ac:dyDescent="0.2">
      <c r="A1431" s="2">
        <v>1430</v>
      </c>
      <c r="B1431" s="2">
        <v>29</v>
      </c>
      <c r="C1431" s="2" t="s">
        <v>2117</v>
      </c>
    </row>
    <row r="1432" spans="1:3" x14ac:dyDescent="0.2">
      <c r="A1432" s="2">
        <v>1431</v>
      </c>
      <c r="B1432" s="2">
        <v>29</v>
      </c>
      <c r="C1432" s="2" t="s">
        <v>2118</v>
      </c>
    </row>
    <row r="1433" spans="1:3" x14ac:dyDescent="0.2">
      <c r="A1433" s="2">
        <v>1432</v>
      </c>
      <c r="B1433" s="2">
        <v>29</v>
      </c>
      <c r="C1433" s="2" t="s">
        <v>2119</v>
      </c>
    </row>
    <row r="1434" spans="1:3" x14ac:dyDescent="0.2">
      <c r="A1434" s="2">
        <v>1433</v>
      </c>
      <c r="B1434" s="2">
        <v>29</v>
      </c>
      <c r="C1434" s="2" t="s">
        <v>2120</v>
      </c>
    </row>
    <row r="1435" spans="1:3" x14ac:dyDescent="0.2">
      <c r="A1435" s="2">
        <v>1434</v>
      </c>
      <c r="B1435" s="2">
        <v>29</v>
      </c>
      <c r="C1435" s="2" t="s">
        <v>2121</v>
      </c>
    </row>
    <row r="1436" spans="1:3" x14ac:dyDescent="0.2">
      <c r="A1436" s="2">
        <v>1435</v>
      </c>
      <c r="B1436" s="2">
        <v>29</v>
      </c>
      <c r="C1436" s="2" t="s">
        <v>2122</v>
      </c>
    </row>
    <row r="1437" spans="1:3" x14ac:dyDescent="0.2">
      <c r="A1437" s="2">
        <v>1436</v>
      </c>
      <c r="B1437" s="2">
        <v>29</v>
      </c>
      <c r="C1437" s="2" t="s">
        <v>2123</v>
      </c>
    </row>
    <row r="1438" spans="1:3" x14ac:dyDescent="0.2">
      <c r="A1438" s="2">
        <v>1437</v>
      </c>
      <c r="B1438" s="2">
        <v>29</v>
      </c>
      <c r="C1438" s="2" t="s">
        <v>2124</v>
      </c>
    </row>
    <row r="1439" spans="1:3" x14ac:dyDescent="0.2">
      <c r="A1439" s="2">
        <v>1438</v>
      </c>
      <c r="B1439" s="2">
        <v>29</v>
      </c>
      <c r="C1439" s="2" t="s">
        <v>2125</v>
      </c>
    </row>
    <row r="1440" spans="1:3" x14ac:dyDescent="0.2">
      <c r="A1440" s="2">
        <v>1439</v>
      </c>
      <c r="B1440" s="2">
        <v>29</v>
      </c>
      <c r="C1440" s="2" t="s">
        <v>2126</v>
      </c>
    </row>
    <row r="1441" spans="1:3" x14ac:dyDescent="0.2">
      <c r="A1441" s="2">
        <v>1440</v>
      </c>
      <c r="B1441" s="2">
        <v>29</v>
      </c>
      <c r="C1441" s="2" t="s">
        <v>2127</v>
      </c>
    </row>
    <row r="1442" spans="1:3" x14ac:dyDescent="0.2">
      <c r="A1442" s="2">
        <v>1441</v>
      </c>
      <c r="B1442" s="2">
        <v>29</v>
      </c>
      <c r="C1442" s="2" t="s">
        <v>2128</v>
      </c>
    </row>
    <row r="1443" spans="1:3" x14ac:dyDescent="0.2">
      <c r="A1443" s="2">
        <v>1442</v>
      </c>
      <c r="B1443" s="2">
        <v>29</v>
      </c>
      <c r="C1443" s="2" t="s">
        <v>2129</v>
      </c>
    </row>
    <row r="1444" spans="1:3" x14ac:dyDescent="0.2">
      <c r="A1444" s="2">
        <v>1443</v>
      </c>
      <c r="B1444" s="2">
        <v>30</v>
      </c>
      <c r="C1444" s="2" t="s">
        <v>2130</v>
      </c>
    </row>
    <row r="1445" spans="1:3" x14ac:dyDescent="0.2">
      <c r="A1445" s="2">
        <v>1444</v>
      </c>
      <c r="B1445" s="2">
        <v>30</v>
      </c>
      <c r="C1445" s="2" t="s">
        <v>1986</v>
      </c>
    </row>
    <row r="1446" spans="1:3" x14ac:dyDescent="0.2">
      <c r="A1446" s="2">
        <v>1445</v>
      </c>
      <c r="B1446" s="2">
        <v>30</v>
      </c>
      <c r="C1446" s="2" t="s">
        <v>1009</v>
      </c>
    </row>
    <row r="1447" spans="1:3" x14ac:dyDescent="0.2">
      <c r="A1447" s="2">
        <v>1446</v>
      </c>
      <c r="B1447" s="2">
        <v>30</v>
      </c>
      <c r="C1447" s="2" t="s">
        <v>2065</v>
      </c>
    </row>
    <row r="1448" spans="1:3" x14ac:dyDescent="0.2">
      <c r="A1448" s="2">
        <v>1447</v>
      </c>
      <c r="B1448" s="2">
        <v>30</v>
      </c>
      <c r="C1448" s="2" t="s">
        <v>2131</v>
      </c>
    </row>
    <row r="1449" spans="1:3" x14ac:dyDescent="0.2">
      <c r="A1449" s="2">
        <v>1448</v>
      </c>
      <c r="B1449" s="2">
        <v>30</v>
      </c>
      <c r="C1449" s="2" t="s">
        <v>2132</v>
      </c>
    </row>
    <row r="1450" spans="1:3" x14ac:dyDescent="0.2">
      <c r="A1450" s="2">
        <v>1449</v>
      </c>
      <c r="B1450" s="2">
        <v>30</v>
      </c>
      <c r="C1450" s="2" t="s">
        <v>2133</v>
      </c>
    </row>
    <row r="1451" spans="1:3" x14ac:dyDescent="0.2">
      <c r="A1451" s="2">
        <v>1450</v>
      </c>
      <c r="B1451" s="2">
        <v>30</v>
      </c>
      <c r="C1451" s="2" t="s">
        <v>2134</v>
      </c>
    </row>
    <row r="1452" spans="1:3" x14ac:dyDescent="0.2">
      <c r="A1452" s="2">
        <v>1451</v>
      </c>
      <c r="B1452" s="2">
        <v>30</v>
      </c>
      <c r="C1452" s="2" t="s">
        <v>2135</v>
      </c>
    </row>
    <row r="1453" spans="1:3" x14ac:dyDescent="0.2">
      <c r="A1453" s="2">
        <v>1452</v>
      </c>
      <c r="B1453" s="2">
        <v>30</v>
      </c>
      <c r="C1453" s="2" t="s">
        <v>2136</v>
      </c>
    </row>
    <row r="1454" spans="1:3" x14ac:dyDescent="0.2">
      <c r="A1454" s="2">
        <v>1453</v>
      </c>
      <c r="B1454" s="2">
        <v>30</v>
      </c>
      <c r="C1454" s="2" t="s">
        <v>2137</v>
      </c>
    </row>
    <row r="1455" spans="1:3" x14ac:dyDescent="0.2">
      <c r="A1455" s="2">
        <v>1454</v>
      </c>
      <c r="B1455" s="2">
        <v>30</v>
      </c>
      <c r="C1455" s="2" t="s">
        <v>2138</v>
      </c>
    </row>
    <row r="1456" spans="1:3" x14ac:dyDescent="0.2">
      <c r="A1456" s="2">
        <v>1455</v>
      </c>
      <c r="B1456" s="2">
        <v>30</v>
      </c>
      <c r="C1456" s="2" t="s">
        <v>2139</v>
      </c>
    </row>
    <row r="1457" spans="1:3" x14ac:dyDescent="0.2">
      <c r="A1457" s="2">
        <v>1456</v>
      </c>
      <c r="B1457" s="2">
        <v>30</v>
      </c>
      <c r="C1457" s="2" t="s">
        <v>2140</v>
      </c>
    </row>
    <row r="1458" spans="1:3" x14ac:dyDescent="0.2">
      <c r="A1458" s="2">
        <v>1457</v>
      </c>
      <c r="B1458" s="2">
        <v>30</v>
      </c>
      <c r="C1458" s="2" t="s">
        <v>2141</v>
      </c>
    </row>
    <row r="1459" spans="1:3" x14ac:dyDescent="0.2">
      <c r="A1459" s="2">
        <v>1458</v>
      </c>
      <c r="B1459" s="2">
        <v>30</v>
      </c>
      <c r="C1459" s="2" t="s">
        <v>2057</v>
      </c>
    </row>
    <row r="1460" spans="1:3" x14ac:dyDescent="0.2">
      <c r="A1460" s="2">
        <v>1459</v>
      </c>
      <c r="B1460" s="2">
        <v>30</v>
      </c>
      <c r="C1460" s="2" t="s">
        <v>2142</v>
      </c>
    </row>
    <row r="1461" spans="1:3" x14ac:dyDescent="0.2">
      <c r="A1461" s="2">
        <v>1460</v>
      </c>
      <c r="B1461" s="2">
        <v>31</v>
      </c>
      <c r="C1461" s="2" t="s">
        <v>1177</v>
      </c>
    </row>
    <row r="1462" spans="1:3" x14ac:dyDescent="0.2">
      <c r="A1462" s="2">
        <v>1461</v>
      </c>
      <c r="B1462" s="2">
        <v>31</v>
      </c>
      <c r="C1462" s="2" t="s">
        <v>2143</v>
      </c>
    </row>
    <row r="1463" spans="1:3" x14ac:dyDescent="0.2">
      <c r="A1463" s="2">
        <v>1462</v>
      </c>
      <c r="B1463" s="2">
        <v>31</v>
      </c>
      <c r="C1463" s="2" t="s">
        <v>2144</v>
      </c>
    </row>
    <row r="1464" spans="1:3" x14ac:dyDescent="0.2">
      <c r="A1464" s="2">
        <v>1463</v>
      </c>
      <c r="B1464" s="2">
        <v>31</v>
      </c>
      <c r="C1464" s="2" t="s">
        <v>2145</v>
      </c>
    </row>
    <row r="1465" spans="1:3" x14ac:dyDescent="0.2">
      <c r="A1465" s="2">
        <v>1464</v>
      </c>
      <c r="B1465" s="2">
        <v>31</v>
      </c>
      <c r="C1465" s="2" t="s">
        <v>2146</v>
      </c>
    </row>
    <row r="1466" spans="1:3" x14ac:dyDescent="0.2">
      <c r="A1466" s="2">
        <v>1465</v>
      </c>
      <c r="B1466" s="2">
        <v>31</v>
      </c>
      <c r="C1466" s="2" t="s">
        <v>2147</v>
      </c>
    </row>
    <row r="1467" spans="1:3" x14ac:dyDescent="0.2">
      <c r="A1467" s="2">
        <v>1466</v>
      </c>
      <c r="B1467" s="2">
        <v>31</v>
      </c>
      <c r="C1467" s="2" t="s">
        <v>2148</v>
      </c>
    </row>
    <row r="1468" spans="1:3" x14ac:dyDescent="0.2">
      <c r="A1468" s="2">
        <v>1467</v>
      </c>
      <c r="B1468" s="2">
        <v>31</v>
      </c>
      <c r="C1468" s="2" t="s">
        <v>2149</v>
      </c>
    </row>
    <row r="1469" spans="1:3" x14ac:dyDescent="0.2">
      <c r="A1469" s="2">
        <v>1468</v>
      </c>
      <c r="B1469" s="2">
        <v>31</v>
      </c>
      <c r="C1469" s="2" t="s">
        <v>720</v>
      </c>
    </row>
    <row r="1470" spans="1:3" x14ac:dyDescent="0.2">
      <c r="A1470" s="2">
        <v>1469</v>
      </c>
      <c r="B1470" s="2">
        <v>31</v>
      </c>
      <c r="C1470" s="2" t="s">
        <v>2150</v>
      </c>
    </row>
    <row r="1471" spans="1:3" x14ac:dyDescent="0.2">
      <c r="A1471" s="2">
        <v>1470</v>
      </c>
      <c r="B1471" s="2">
        <v>72</v>
      </c>
      <c r="C1471" s="2" t="s">
        <v>2151</v>
      </c>
    </row>
    <row r="1472" spans="1:3" x14ac:dyDescent="0.2">
      <c r="A1472" s="2">
        <v>1471</v>
      </c>
      <c r="B1472" s="2">
        <v>72</v>
      </c>
      <c r="C1472" s="2" t="s">
        <v>2152</v>
      </c>
    </row>
    <row r="1473" spans="1:3" x14ac:dyDescent="0.2">
      <c r="A1473" s="2">
        <v>1472</v>
      </c>
      <c r="B1473" s="2">
        <v>72</v>
      </c>
      <c r="C1473" s="2" t="s">
        <v>2153</v>
      </c>
    </row>
    <row r="1474" spans="1:3" x14ac:dyDescent="0.2">
      <c r="A1474" s="2">
        <v>1473</v>
      </c>
      <c r="B1474" s="2">
        <v>72</v>
      </c>
      <c r="C1474" s="2" t="s">
        <v>1323</v>
      </c>
    </row>
    <row r="1475" spans="1:3" x14ac:dyDescent="0.2">
      <c r="A1475" s="2">
        <v>1474</v>
      </c>
      <c r="B1475" s="2">
        <v>72</v>
      </c>
      <c r="C1475" s="2" t="s">
        <v>1075</v>
      </c>
    </row>
    <row r="1476" spans="1:3" x14ac:dyDescent="0.2">
      <c r="A1476" s="2">
        <v>1475</v>
      </c>
      <c r="B1476" s="2">
        <v>73</v>
      </c>
      <c r="C1476" s="2" t="s">
        <v>2154</v>
      </c>
    </row>
    <row r="1477" spans="1:3" x14ac:dyDescent="0.2">
      <c r="A1477" s="2">
        <v>1476</v>
      </c>
      <c r="B1477" s="2">
        <v>73</v>
      </c>
      <c r="C1477" s="2" t="s">
        <v>2155</v>
      </c>
    </row>
    <row r="1478" spans="1:3" x14ac:dyDescent="0.2">
      <c r="A1478" s="2">
        <v>1477</v>
      </c>
      <c r="B1478" s="2">
        <v>73</v>
      </c>
      <c r="C1478" s="2" t="s">
        <v>2156</v>
      </c>
    </row>
    <row r="1479" spans="1:3" x14ac:dyDescent="0.2">
      <c r="A1479" s="2">
        <v>1478</v>
      </c>
      <c r="B1479" s="2">
        <v>73</v>
      </c>
      <c r="C1479" s="2" t="s">
        <v>2157</v>
      </c>
    </row>
    <row r="1480" spans="1:3" x14ac:dyDescent="0.2">
      <c r="A1480" s="2">
        <v>1479</v>
      </c>
      <c r="B1480" s="2">
        <v>73</v>
      </c>
      <c r="C1480" s="2" t="s">
        <v>2158</v>
      </c>
    </row>
    <row r="1481" spans="1:3" x14ac:dyDescent="0.2">
      <c r="A1481" s="2">
        <v>1480</v>
      </c>
      <c r="B1481" s="2">
        <v>73</v>
      </c>
      <c r="C1481" s="2" t="s">
        <v>2159</v>
      </c>
    </row>
    <row r="1482" spans="1:3" x14ac:dyDescent="0.2">
      <c r="A1482" s="2">
        <v>1481</v>
      </c>
      <c r="B1482" s="2">
        <v>73</v>
      </c>
      <c r="C1482" s="2" t="s">
        <v>2160</v>
      </c>
    </row>
    <row r="1483" spans="1:3" x14ac:dyDescent="0.2">
      <c r="A1483" s="2">
        <v>1482</v>
      </c>
      <c r="B1483" s="2">
        <v>73</v>
      </c>
      <c r="C1483" s="2" t="s">
        <v>2161</v>
      </c>
    </row>
    <row r="1484" spans="1:3" x14ac:dyDescent="0.2">
      <c r="A1484" s="2">
        <v>1483</v>
      </c>
      <c r="B1484" s="2">
        <v>73</v>
      </c>
      <c r="C1484" s="2" t="s">
        <v>2162</v>
      </c>
    </row>
    <row r="1485" spans="1:3" x14ac:dyDescent="0.2">
      <c r="A1485" s="2">
        <v>1484</v>
      </c>
      <c r="B1485" s="2">
        <v>73</v>
      </c>
      <c r="C1485" s="2" t="s">
        <v>939</v>
      </c>
    </row>
    <row r="1486" spans="1:3" x14ac:dyDescent="0.2">
      <c r="A1486" s="2">
        <v>1485</v>
      </c>
      <c r="B1486" s="2">
        <v>73</v>
      </c>
      <c r="C1486" s="2" t="s">
        <v>2163</v>
      </c>
    </row>
    <row r="1487" spans="1:3" x14ac:dyDescent="0.2">
      <c r="A1487" s="2">
        <v>1486</v>
      </c>
      <c r="B1487" s="2">
        <v>73</v>
      </c>
      <c r="C1487" s="2" t="s">
        <v>2164</v>
      </c>
    </row>
    <row r="1488" spans="1:3" x14ac:dyDescent="0.2">
      <c r="A1488" s="2">
        <v>1487</v>
      </c>
      <c r="B1488" s="2">
        <v>73</v>
      </c>
      <c r="C1488" s="2" t="s">
        <v>2165</v>
      </c>
    </row>
    <row r="1489" spans="1:3" x14ac:dyDescent="0.2">
      <c r="A1489" s="2">
        <v>1488</v>
      </c>
      <c r="B1489" s="2">
        <v>73</v>
      </c>
      <c r="C1489" s="2" t="s">
        <v>2166</v>
      </c>
    </row>
    <row r="1490" spans="1:3" x14ac:dyDescent="0.2">
      <c r="A1490" s="2">
        <v>1489</v>
      </c>
      <c r="B1490" s="2">
        <v>73</v>
      </c>
      <c r="C1490" s="2" t="s">
        <v>2167</v>
      </c>
    </row>
    <row r="1491" spans="1:3" x14ac:dyDescent="0.2">
      <c r="A1491" s="2">
        <v>1490</v>
      </c>
      <c r="B1491" s="2">
        <v>74</v>
      </c>
      <c r="C1491" s="2" t="s">
        <v>2168</v>
      </c>
    </row>
    <row r="1492" spans="1:3" x14ac:dyDescent="0.2">
      <c r="A1492" s="2">
        <v>1491</v>
      </c>
      <c r="B1492" s="2">
        <v>74</v>
      </c>
      <c r="C1492" s="2" t="s">
        <v>2169</v>
      </c>
    </row>
    <row r="1493" spans="1:3" x14ac:dyDescent="0.2">
      <c r="A1493" s="2">
        <v>1492</v>
      </c>
      <c r="B1493" s="2">
        <v>74</v>
      </c>
      <c r="C1493" s="2" t="s">
        <v>2157</v>
      </c>
    </row>
    <row r="1494" spans="1:3" x14ac:dyDescent="0.2">
      <c r="A1494" s="2">
        <v>1493</v>
      </c>
      <c r="B1494" s="2">
        <v>74</v>
      </c>
      <c r="C1494" s="2" t="s">
        <v>729</v>
      </c>
    </row>
    <row r="1495" spans="1:3" x14ac:dyDescent="0.2">
      <c r="A1495" s="2">
        <v>1494</v>
      </c>
      <c r="B1495" s="2">
        <v>74</v>
      </c>
      <c r="C1495" s="2" t="s">
        <v>2170</v>
      </c>
    </row>
    <row r="1496" spans="1:3" x14ac:dyDescent="0.2">
      <c r="A1496" s="2">
        <v>1495</v>
      </c>
      <c r="B1496" s="2">
        <v>74</v>
      </c>
      <c r="C1496" s="2" t="s">
        <v>1646</v>
      </c>
    </row>
    <row r="1497" spans="1:3" x14ac:dyDescent="0.2">
      <c r="A1497" s="2">
        <v>1496</v>
      </c>
      <c r="B1497" s="2">
        <v>74</v>
      </c>
      <c r="C1497" s="2" t="s">
        <v>1431</v>
      </c>
    </row>
    <row r="1498" spans="1:3" x14ac:dyDescent="0.2">
      <c r="A1498" s="2">
        <v>1497</v>
      </c>
      <c r="B1498" s="2">
        <v>74</v>
      </c>
      <c r="C1498" s="2" t="s">
        <v>2171</v>
      </c>
    </row>
    <row r="1499" spans="1:3" x14ac:dyDescent="0.2">
      <c r="A1499" s="2">
        <v>1498</v>
      </c>
      <c r="B1499" s="2">
        <v>74</v>
      </c>
      <c r="C1499" s="2" t="s">
        <v>2172</v>
      </c>
    </row>
    <row r="1500" spans="1:3" x14ac:dyDescent="0.2">
      <c r="A1500" s="2">
        <v>1499</v>
      </c>
      <c r="B1500" s="2">
        <v>74</v>
      </c>
      <c r="C1500" s="2" t="s">
        <v>2173</v>
      </c>
    </row>
    <row r="1501" spans="1:3" x14ac:dyDescent="0.2">
      <c r="A1501" s="2">
        <v>1500</v>
      </c>
      <c r="B1501" s="2">
        <v>74</v>
      </c>
      <c r="C1501" s="2" t="s">
        <v>730</v>
      </c>
    </row>
    <row r="1502" spans="1:3" x14ac:dyDescent="0.2">
      <c r="A1502" s="2">
        <v>1501</v>
      </c>
      <c r="B1502" s="2">
        <v>74</v>
      </c>
      <c r="C1502" s="2" t="s">
        <v>974</v>
      </c>
    </row>
    <row r="1503" spans="1:3" x14ac:dyDescent="0.2">
      <c r="A1503" s="2">
        <v>1502</v>
      </c>
      <c r="B1503" s="2">
        <v>74</v>
      </c>
      <c r="C1503" s="2" t="s">
        <v>2174</v>
      </c>
    </row>
    <row r="1504" spans="1:3" x14ac:dyDescent="0.2">
      <c r="A1504" s="2">
        <v>1503</v>
      </c>
      <c r="B1504" s="2">
        <v>74</v>
      </c>
      <c r="C1504" s="2" t="s">
        <v>2175</v>
      </c>
    </row>
    <row r="1505" spans="1:3" x14ac:dyDescent="0.2">
      <c r="A1505" s="2">
        <v>1504</v>
      </c>
      <c r="B1505" s="2">
        <v>74</v>
      </c>
      <c r="C1505" s="2" t="s">
        <v>2176</v>
      </c>
    </row>
    <row r="1506" spans="1:3" x14ac:dyDescent="0.2">
      <c r="A1506" s="2">
        <v>1505</v>
      </c>
      <c r="B1506" s="2">
        <v>74</v>
      </c>
      <c r="C1506" s="2" t="s">
        <v>1115</v>
      </c>
    </row>
    <row r="1507" spans="1:3" x14ac:dyDescent="0.2">
      <c r="A1507" s="2">
        <v>1506</v>
      </c>
      <c r="B1507" s="2">
        <v>74</v>
      </c>
      <c r="C1507" s="2" t="s">
        <v>2177</v>
      </c>
    </row>
    <row r="1508" spans="1:3" x14ac:dyDescent="0.2">
      <c r="A1508" s="2">
        <v>1507</v>
      </c>
      <c r="B1508" s="2">
        <v>74</v>
      </c>
      <c r="C1508" s="2" t="s">
        <v>2178</v>
      </c>
    </row>
    <row r="1509" spans="1:3" x14ac:dyDescent="0.2">
      <c r="A1509" s="2">
        <v>1508</v>
      </c>
      <c r="B1509" s="2">
        <v>74</v>
      </c>
      <c r="C1509" s="2" t="s">
        <v>2179</v>
      </c>
    </row>
    <row r="1510" spans="1:3" x14ac:dyDescent="0.2">
      <c r="A1510" s="2">
        <v>1509</v>
      </c>
      <c r="B1510" s="2">
        <v>74</v>
      </c>
      <c r="C1510" s="2" t="s">
        <v>2180</v>
      </c>
    </row>
    <row r="1511" spans="1:3" x14ac:dyDescent="0.2">
      <c r="A1511" s="2">
        <v>1510</v>
      </c>
      <c r="B1511" s="2">
        <v>74</v>
      </c>
      <c r="C1511" s="2" t="s">
        <v>2181</v>
      </c>
    </row>
    <row r="1512" spans="1:3" x14ac:dyDescent="0.2">
      <c r="A1512" s="2">
        <v>1511</v>
      </c>
      <c r="B1512" s="2">
        <v>74</v>
      </c>
      <c r="C1512" s="2" t="s">
        <v>1306</v>
      </c>
    </row>
    <row r="1513" spans="1:3" x14ac:dyDescent="0.2">
      <c r="A1513" s="2">
        <v>1512</v>
      </c>
      <c r="B1513" s="2">
        <v>74</v>
      </c>
      <c r="C1513" s="2" t="s">
        <v>2182</v>
      </c>
    </row>
    <row r="1514" spans="1:3" x14ac:dyDescent="0.2">
      <c r="A1514" s="2">
        <v>1513</v>
      </c>
      <c r="B1514" s="2">
        <v>74</v>
      </c>
      <c r="C1514" s="2" t="s">
        <v>897</v>
      </c>
    </row>
    <row r="1515" spans="1:3" x14ac:dyDescent="0.2">
      <c r="A1515" s="2">
        <v>1514</v>
      </c>
      <c r="B1515" s="2">
        <v>74</v>
      </c>
      <c r="C1515" s="2" t="s">
        <v>2162</v>
      </c>
    </row>
    <row r="1516" spans="1:3" x14ac:dyDescent="0.2">
      <c r="A1516" s="2">
        <v>1515</v>
      </c>
      <c r="B1516" s="2">
        <v>74</v>
      </c>
      <c r="C1516" s="2" t="s">
        <v>2183</v>
      </c>
    </row>
    <row r="1517" spans="1:3" x14ac:dyDescent="0.2">
      <c r="A1517" s="2">
        <v>1516</v>
      </c>
      <c r="B1517" s="2">
        <v>74</v>
      </c>
      <c r="C1517" s="2" t="s">
        <v>1351</v>
      </c>
    </row>
    <row r="1518" spans="1:3" x14ac:dyDescent="0.2">
      <c r="A1518" s="2">
        <v>1517</v>
      </c>
      <c r="B1518" s="2">
        <v>74</v>
      </c>
      <c r="C1518" s="2" t="s">
        <v>2184</v>
      </c>
    </row>
    <row r="1519" spans="1:3" x14ac:dyDescent="0.2">
      <c r="A1519" s="2">
        <v>1518</v>
      </c>
      <c r="B1519" s="2">
        <v>74</v>
      </c>
      <c r="C1519" s="2" t="s">
        <v>2185</v>
      </c>
    </row>
    <row r="1520" spans="1:3" x14ac:dyDescent="0.2">
      <c r="A1520" s="2">
        <v>1519</v>
      </c>
      <c r="B1520" s="2">
        <v>74</v>
      </c>
      <c r="C1520" s="2" t="s">
        <v>2186</v>
      </c>
    </row>
    <row r="1521" spans="1:3" x14ac:dyDescent="0.2">
      <c r="A1521" s="2">
        <v>1520</v>
      </c>
      <c r="B1521" s="2">
        <v>74</v>
      </c>
      <c r="C1521" s="2" t="s">
        <v>2187</v>
      </c>
    </row>
    <row r="1522" spans="1:3" x14ac:dyDescent="0.2">
      <c r="A1522" s="2">
        <v>1521</v>
      </c>
      <c r="B1522" s="2">
        <v>74</v>
      </c>
      <c r="C1522" s="2" t="s">
        <v>2188</v>
      </c>
    </row>
    <row r="1523" spans="1:3" x14ac:dyDescent="0.2">
      <c r="A1523" s="2">
        <v>1522</v>
      </c>
      <c r="B1523" s="2">
        <v>74</v>
      </c>
      <c r="C1523" s="2" t="s">
        <v>2189</v>
      </c>
    </row>
    <row r="1524" spans="1:3" x14ac:dyDescent="0.2">
      <c r="A1524" s="2">
        <v>1523</v>
      </c>
      <c r="B1524" s="2">
        <v>74</v>
      </c>
      <c r="C1524" s="2" t="s">
        <v>2190</v>
      </c>
    </row>
    <row r="1525" spans="1:3" x14ac:dyDescent="0.2">
      <c r="A1525" s="2">
        <v>1524</v>
      </c>
      <c r="B1525" s="2">
        <v>74</v>
      </c>
      <c r="C1525" s="2" t="s">
        <v>2191</v>
      </c>
    </row>
    <row r="1526" spans="1:3" x14ac:dyDescent="0.2">
      <c r="A1526" s="2">
        <v>1525</v>
      </c>
      <c r="B1526" s="2">
        <v>74</v>
      </c>
      <c r="C1526" s="2" t="s">
        <v>901</v>
      </c>
    </row>
    <row r="1527" spans="1:3" x14ac:dyDescent="0.2">
      <c r="A1527" s="2">
        <v>1526</v>
      </c>
      <c r="B1527" s="2">
        <v>105</v>
      </c>
      <c r="C1527" s="2" t="s">
        <v>2192</v>
      </c>
    </row>
    <row r="1528" spans="1:3" x14ac:dyDescent="0.2">
      <c r="A1528" s="2">
        <v>1527</v>
      </c>
      <c r="B1528" s="2">
        <v>116</v>
      </c>
      <c r="C1528" s="2" t="s">
        <v>2148</v>
      </c>
    </row>
    <row r="1529" spans="1:3" x14ac:dyDescent="0.2">
      <c r="A1529" s="2">
        <v>1528</v>
      </c>
      <c r="B1529" s="2">
        <v>116</v>
      </c>
      <c r="C1529" s="2" t="s">
        <v>2193</v>
      </c>
    </row>
    <row r="1530" spans="1:3" x14ac:dyDescent="0.2">
      <c r="A1530" s="2">
        <v>1529</v>
      </c>
      <c r="B1530" s="2">
        <v>2</v>
      </c>
      <c r="C1530" s="2" t="s">
        <v>2194</v>
      </c>
    </row>
    <row r="1531" spans="1:3" x14ac:dyDescent="0.2">
      <c r="A1531" s="2">
        <v>1530</v>
      </c>
      <c r="B1531" s="2">
        <v>3</v>
      </c>
      <c r="C1531" s="2" t="s">
        <v>2195</v>
      </c>
    </row>
    <row r="1532" spans="1:3" x14ac:dyDescent="0.2">
      <c r="A1532" s="2">
        <v>1531</v>
      </c>
      <c r="B1532" s="2">
        <v>3</v>
      </c>
      <c r="C1532" s="2" t="s">
        <v>2196</v>
      </c>
    </row>
    <row r="1533" spans="1:3" x14ac:dyDescent="0.2">
      <c r="A1533" s="2">
        <v>1532</v>
      </c>
      <c r="B1533" s="2">
        <v>17</v>
      </c>
      <c r="C1533" s="2" t="s">
        <v>2197</v>
      </c>
    </row>
    <row r="1534" spans="1:3" x14ac:dyDescent="0.2">
      <c r="A1534" s="2">
        <v>1533</v>
      </c>
      <c r="B1534" s="2">
        <v>17</v>
      </c>
      <c r="C1534" s="2" t="s">
        <v>2198</v>
      </c>
    </row>
    <row r="1535" spans="1:3" x14ac:dyDescent="0.2">
      <c r="A1535" s="2">
        <v>1534</v>
      </c>
      <c r="B1535" s="2">
        <v>17</v>
      </c>
      <c r="C1535" s="2" t="s">
        <v>2199</v>
      </c>
    </row>
    <row r="1536" spans="1:3" x14ac:dyDescent="0.2">
      <c r="A1536" s="2">
        <v>1535</v>
      </c>
      <c r="B1536" s="2">
        <v>17</v>
      </c>
      <c r="C1536" s="2" t="s">
        <v>2200</v>
      </c>
    </row>
    <row r="1537" spans="1:3" x14ac:dyDescent="0.2">
      <c r="A1537" s="2">
        <v>1536</v>
      </c>
      <c r="B1537" s="2">
        <v>17</v>
      </c>
      <c r="C1537" s="2" t="s">
        <v>2201</v>
      </c>
    </row>
    <row r="1538" spans="1:3" x14ac:dyDescent="0.2">
      <c r="A1538" s="2">
        <v>1537</v>
      </c>
      <c r="B1538" s="2">
        <v>17</v>
      </c>
      <c r="C1538" s="2" t="s">
        <v>1345</v>
      </c>
    </row>
    <row r="1539" spans="1:3" x14ac:dyDescent="0.2">
      <c r="A1539" s="2">
        <v>1538</v>
      </c>
      <c r="B1539" s="2">
        <v>17</v>
      </c>
      <c r="C1539" s="2" t="s">
        <v>2202</v>
      </c>
    </row>
    <row r="1540" spans="1:3" x14ac:dyDescent="0.2">
      <c r="A1540" s="2">
        <v>1539</v>
      </c>
      <c r="B1540" s="2">
        <v>17</v>
      </c>
      <c r="C1540" s="2" t="s">
        <v>1943</v>
      </c>
    </row>
    <row r="1541" spans="1:3" x14ac:dyDescent="0.2">
      <c r="A1541" s="2">
        <v>1540</v>
      </c>
      <c r="B1541" s="2">
        <v>17</v>
      </c>
      <c r="C1541" s="2" t="s">
        <v>2203</v>
      </c>
    </row>
    <row r="1542" spans="1:3" x14ac:dyDescent="0.2">
      <c r="A1542" s="2">
        <v>1541</v>
      </c>
      <c r="B1542" s="2">
        <v>17</v>
      </c>
      <c r="C1542" s="2" t="s">
        <v>2204</v>
      </c>
    </row>
    <row r="1543" spans="1:3" x14ac:dyDescent="0.2">
      <c r="A1543" s="2">
        <v>1542</v>
      </c>
      <c r="B1543" s="2">
        <v>17</v>
      </c>
      <c r="C1543" s="2" t="s">
        <v>2205</v>
      </c>
    </row>
    <row r="1544" spans="1:3" x14ac:dyDescent="0.2">
      <c r="A1544" s="2">
        <v>1543</v>
      </c>
      <c r="B1544" s="2">
        <v>17</v>
      </c>
      <c r="C1544" s="2" t="s">
        <v>2206</v>
      </c>
    </row>
    <row r="1545" spans="1:3" x14ac:dyDescent="0.2">
      <c r="A1545" s="2">
        <v>1544</v>
      </c>
      <c r="B1545" s="2">
        <v>18</v>
      </c>
      <c r="C1545" s="2" t="s">
        <v>2207</v>
      </c>
    </row>
    <row r="1546" spans="1:3" x14ac:dyDescent="0.2">
      <c r="A1546" s="2">
        <v>1545</v>
      </c>
      <c r="B1546" s="2">
        <v>18</v>
      </c>
      <c r="C1546" s="2" t="s">
        <v>2208</v>
      </c>
    </row>
    <row r="1547" spans="1:3" x14ac:dyDescent="0.2">
      <c r="A1547" s="2">
        <v>1546</v>
      </c>
      <c r="B1547" s="2">
        <v>18</v>
      </c>
      <c r="C1547" s="2" t="s">
        <v>2209</v>
      </c>
    </row>
    <row r="1548" spans="1:3" x14ac:dyDescent="0.2">
      <c r="A1548" s="2">
        <v>1547</v>
      </c>
      <c r="B1548" s="2">
        <v>18</v>
      </c>
      <c r="C1548" s="2" t="s">
        <v>2210</v>
      </c>
    </row>
    <row r="1549" spans="1:3" x14ac:dyDescent="0.2">
      <c r="A1549" s="2">
        <v>1548</v>
      </c>
      <c r="B1549" s="2">
        <v>18</v>
      </c>
      <c r="C1549" s="2" t="s">
        <v>2211</v>
      </c>
    </row>
    <row r="1550" spans="1:3" x14ac:dyDescent="0.2">
      <c r="A1550" s="2">
        <v>1549</v>
      </c>
      <c r="B1550" s="2">
        <v>18</v>
      </c>
      <c r="C1550" s="2" t="s">
        <v>2212</v>
      </c>
    </row>
    <row r="1551" spans="1:3" x14ac:dyDescent="0.2">
      <c r="A1551" s="2">
        <v>1550</v>
      </c>
      <c r="B1551" s="2">
        <v>18</v>
      </c>
      <c r="C1551" s="2" t="s">
        <v>2213</v>
      </c>
    </row>
    <row r="1552" spans="1:3" x14ac:dyDescent="0.2">
      <c r="A1552" s="2">
        <v>1551</v>
      </c>
      <c r="B1552" s="2">
        <v>18</v>
      </c>
      <c r="C1552" s="2" t="s">
        <v>2214</v>
      </c>
    </row>
    <row r="1553" spans="1:3" x14ac:dyDescent="0.2">
      <c r="A1553" s="2">
        <v>1552</v>
      </c>
      <c r="B1553" s="2">
        <v>18</v>
      </c>
      <c r="C1553" s="2" t="s">
        <v>2215</v>
      </c>
    </row>
    <row r="1554" spans="1:3" x14ac:dyDescent="0.2">
      <c r="A1554" s="2">
        <v>1553</v>
      </c>
      <c r="B1554" s="2">
        <v>18</v>
      </c>
      <c r="C1554" s="2" t="s">
        <v>2216</v>
      </c>
    </row>
    <row r="1555" spans="1:3" x14ac:dyDescent="0.2">
      <c r="A1555" s="2">
        <v>1554</v>
      </c>
      <c r="B1555" s="2">
        <v>18</v>
      </c>
      <c r="C1555" s="2" t="s">
        <v>2217</v>
      </c>
    </row>
    <row r="1556" spans="1:3" x14ac:dyDescent="0.2">
      <c r="A1556" s="2">
        <v>1555</v>
      </c>
      <c r="B1556" s="2">
        <v>18</v>
      </c>
      <c r="C1556" s="2" t="s">
        <v>2218</v>
      </c>
    </row>
    <row r="1557" spans="1:3" x14ac:dyDescent="0.2">
      <c r="A1557" s="2">
        <v>1556</v>
      </c>
      <c r="B1557" s="2">
        <v>18</v>
      </c>
      <c r="C1557" s="2" t="s">
        <v>2219</v>
      </c>
    </row>
    <row r="1558" spans="1:3" x14ac:dyDescent="0.2">
      <c r="A1558" s="2">
        <v>1557</v>
      </c>
      <c r="B1558" s="2">
        <v>18</v>
      </c>
      <c r="C1558" s="2" t="s">
        <v>2220</v>
      </c>
    </row>
    <row r="1559" spans="1:3" x14ac:dyDescent="0.2">
      <c r="A1559" s="2">
        <v>1558</v>
      </c>
      <c r="B1559" s="2">
        <v>18</v>
      </c>
      <c r="C1559" s="2" t="s">
        <v>2221</v>
      </c>
    </row>
    <row r="1560" spans="1:3" x14ac:dyDescent="0.2">
      <c r="A1560" s="2">
        <v>1559</v>
      </c>
      <c r="B1560" s="2">
        <v>18</v>
      </c>
      <c r="C1560" s="2" t="s">
        <v>2222</v>
      </c>
    </row>
    <row r="1561" spans="1:3" x14ac:dyDescent="0.2">
      <c r="A1561" s="2">
        <v>1560</v>
      </c>
      <c r="B1561" s="2">
        <v>18</v>
      </c>
      <c r="C1561" s="2" t="s">
        <v>2223</v>
      </c>
    </row>
    <row r="1562" spans="1:3" x14ac:dyDescent="0.2">
      <c r="A1562" s="2">
        <v>1561</v>
      </c>
      <c r="B1562" s="2">
        <v>19</v>
      </c>
      <c r="C1562" s="2" t="s">
        <v>2224</v>
      </c>
    </row>
    <row r="1563" spans="1:3" x14ac:dyDescent="0.2">
      <c r="A1563" s="2">
        <v>1562</v>
      </c>
      <c r="B1563" s="2">
        <v>19</v>
      </c>
      <c r="C1563" s="2" t="s">
        <v>2225</v>
      </c>
    </row>
    <row r="1564" spans="1:3" x14ac:dyDescent="0.2">
      <c r="A1564" s="2">
        <v>1563</v>
      </c>
      <c r="B1564" s="2">
        <v>19</v>
      </c>
      <c r="C1564" s="2" t="s">
        <v>2226</v>
      </c>
    </row>
    <row r="1565" spans="1:3" x14ac:dyDescent="0.2">
      <c r="A1565" s="2">
        <v>1564</v>
      </c>
      <c r="B1565" s="2">
        <v>19</v>
      </c>
      <c r="C1565" s="2" t="s">
        <v>2227</v>
      </c>
    </row>
    <row r="1566" spans="1:3" x14ac:dyDescent="0.2">
      <c r="A1566" s="2">
        <v>1565</v>
      </c>
      <c r="B1566" s="2">
        <v>19</v>
      </c>
      <c r="C1566" s="2" t="s">
        <v>2228</v>
      </c>
    </row>
    <row r="1567" spans="1:3" x14ac:dyDescent="0.2">
      <c r="A1567" s="2">
        <v>1566</v>
      </c>
      <c r="B1567" s="2">
        <v>19</v>
      </c>
      <c r="C1567" s="2" t="s">
        <v>755</v>
      </c>
    </row>
    <row r="1568" spans="1:3" x14ac:dyDescent="0.2">
      <c r="A1568" s="2">
        <v>1567</v>
      </c>
      <c r="B1568" s="2">
        <v>19</v>
      </c>
      <c r="C1568" s="2" t="s">
        <v>2229</v>
      </c>
    </row>
    <row r="1569" spans="1:3" x14ac:dyDescent="0.2">
      <c r="A1569" s="2">
        <v>1568</v>
      </c>
      <c r="B1569" s="2">
        <v>19</v>
      </c>
      <c r="C1569" s="2" t="s">
        <v>2230</v>
      </c>
    </row>
    <row r="1570" spans="1:3" x14ac:dyDescent="0.2">
      <c r="A1570" s="2">
        <v>1569</v>
      </c>
      <c r="B1570" s="2">
        <v>19</v>
      </c>
      <c r="C1570" s="2" t="s">
        <v>2231</v>
      </c>
    </row>
    <row r="1571" spans="1:3" x14ac:dyDescent="0.2">
      <c r="A1571" s="2">
        <v>1570</v>
      </c>
      <c r="B1571" s="2">
        <v>19</v>
      </c>
      <c r="C1571" s="2" t="s">
        <v>2232</v>
      </c>
    </row>
    <row r="1572" spans="1:3" x14ac:dyDescent="0.2">
      <c r="A1572" s="2">
        <v>1571</v>
      </c>
      <c r="B1572" s="2">
        <v>19</v>
      </c>
      <c r="C1572" s="2" t="s">
        <v>2233</v>
      </c>
    </row>
    <row r="1573" spans="1:3" x14ac:dyDescent="0.2">
      <c r="A1573" s="2">
        <v>1572</v>
      </c>
      <c r="B1573" s="2">
        <v>19</v>
      </c>
      <c r="C1573" s="2" t="s">
        <v>0</v>
      </c>
    </row>
    <row r="1574" spans="1:3" x14ac:dyDescent="0.2">
      <c r="A1574" s="2">
        <v>1573</v>
      </c>
      <c r="B1574" s="2">
        <v>19</v>
      </c>
      <c r="C1574" s="2" t="s">
        <v>1</v>
      </c>
    </row>
    <row r="1575" spans="1:3" x14ac:dyDescent="0.2">
      <c r="A1575" s="2">
        <v>1574</v>
      </c>
      <c r="B1575" s="2">
        <v>19</v>
      </c>
      <c r="C1575" s="2" t="s">
        <v>2</v>
      </c>
    </row>
    <row r="1576" spans="1:3" x14ac:dyDescent="0.2">
      <c r="A1576" s="2">
        <v>1575</v>
      </c>
      <c r="B1576" s="2">
        <v>19</v>
      </c>
      <c r="C1576" s="2" t="s">
        <v>3</v>
      </c>
    </row>
    <row r="1577" spans="1:3" x14ac:dyDescent="0.2">
      <c r="A1577" s="2">
        <v>1576</v>
      </c>
      <c r="B1577" s="2">
        <v>19</v>
      </c>
      <c r="C1577" s="2" t="s">
        <v>4</v>
      </c>
    </row>
    <row r="1578" spans="1:3" x14ac:dyDescent="0.2">
      <c r="A1578" s="2">
        <v>1577</v>
      </c>
      <c r="B1578" s="2">
        <v>19</v>
      </c>
      <c r="C1578" s="2" t="s">
        <v>5</v>
      </c>
    </row>
    <row r="1579" spans="1:3" x14ac:dyDescent="0.2">
      <c r="A1579" s="2">
        <v>1578</v>
      </c>
      <c r="B1579" s="2">
        <v>19</v>
      </c>
      <c r="C1579" s="2" t="s">
        <v>6</v>
      </c>
    </row>
    <row r="1580" spans="1:3" x14ac:dyDescent="0.2">
      <c r="A1580" s="2">
        <v>1579</v>
      </c>
      <c r="B1580" s="2">
        <v>19</v>
      </c>
      <c r="C1580" s="2" t="s">
        <v>7</v>
      </c>
    </row>
    <row r="1581" spans="1:3" x14ac:dyDescent="0.2">
      <c r="A1581" s="2">
        <v>1580</v>
      </c>
      <c r="B1581" s="2">
        <v>19</v>
      </c>
      <c r="C1581" s="2" t="s">
        <v>8</v>
      </c>
    </row>
    <row r="1582" spans="1:3" x14ac:dyDescent="0.2">
      <c r="A1582" s="2">
        <v>1581</v>
      </c>
      <c r="B1582" s="2">
        <v>19</v>
      </c>
      <c r="C1582" s="2" t="s">
        <v>2091</v>
      </c>
    </row>
    <row r="1583" spans="1:3" x14ac:dyDescent="0.2">
      <c r="A1583" s="2">
        <v>1582</v>
      </c>
      <c r="B1583" s="2">
        <v>19</v>
      </c>
      <c r="C1583" s="2" t="s">
        <v>9</v>
      </c>
    </row>
    <row r="1584" spans="1:3" x14ac:dyDescent="0.2">
      <c r="A1584" s="2">
        <v>1583</v>
      </c>
      <c r="B1584" s="2">
        <v>19</v>
      </c>
      <c r="C1584" s="2" t="s">
        <v>10</v>
      </c>
    </row>
    <row r="1585" spans="1:3" x14ac:dyDescent="0.2">
      <c r="A1585" s="2">
        <v>1584</v>
      </c>
      <c r="B1585" s="2">
        <v>19</v>
      </c>
      <c r="C1585" s="2" t="s">
        <v>11</v>
      </c>
    </row>
    <row r="1586" spans="1:3" x14ac:dyDescent="0.2">
      <c r="A1586" s="2">
        <v>1585</v>
      </c>
      <c r="B1586" s="2">
        <v>20</v>
      </c>
      <c r="C1586" s="2" t="s">
        <v>12</v>
      </c>
    </row>
    <row r="1587" spans="1:3" x14ac:dyDescent="0.2">
      <c r="A1587" s="2">
        <v>1586</v>
      </c>
      <c r="B1587" s="2">
        <v>20</v>
      </c>
      <c r="C1587" s="2" t="s">
        <v>13</v>
      </c>
    </row>
    <row r="1588" spans="1:3" x14ac:dyDescent="0.2">
      <c r="A1588" s="2">
        <v>1587</v>
      </c>
      <c r="B1588" s="2">
        <v>20</v>
      </c>
      <c r="C1588" s="2" t="s">
        <v>14</v>
      </c>
    </row>
    <row r="1589" spans="1:3" x14ac:dyDescent="0.2">
      <c r="A1589" s="2">
        <v>1588</v>
      </c>
      <c r="B1589" s="2">
        <v>20</v>
      </c>
      <c r="C1589" s="2" t="s">
        <v>15</v>
      </c>
    </row>
    <row r="1590" spans="1:3" x14ac:dyDescent="0.2">
      <c r="A1590" s="2">
        <v>1589</v>
      </c>
      <c r="B1590" s="2">
        <v>20</v>
      </c>
      <c r="C1590" s="2" t="s">
        <v>16</v>
      </c>
    </row>
    <row r="1591" spans="1:3" x14ac:dyDescent="0.2">
      <c r="A1591" s="2">
        <v>1590</v>
      </c>
      <c r="B1591" s="2">
        <v>20</v>
      </c>
      <c r="C1591" s="2" t="s">
        <v>17</v>
      </c>
    </row>
    <row r="1592" spans="1:3" x14ac:dyDescent="0.2">
      <c r="A1592" s="2">
        <v>1591</v>
      </c>
      <c r="B1592" s="2">
        <v>20</v>
      </c>
      <c r="C1592" s="2" t="s">
        <v>18</v>
      </c>
    </row>
    <row r="1593" spans="1:3" x14ac:dyDescent="0.2">
      <c r="A1593" s="2">
        <v>1592</v>
      </c>
      <c r="B1593" s="2">
        <v>20</v>
      </c>
      <c r="C1593" s="2" t="s">
        <v>19</v>
      </c>
    </row>
    <row r="1594" spans="1:3" x14ac:dyDescent="0.2">
      <c r="A1594" s="2">
        <v>1593</v>
      </c>
      <c r="B1594" s="2">
        <v>20</v>
      </c>
      <c r="C1594" s="2" t="s">
        <v>20</v>
      </c>
    </row>
    <row r="1595" spans="1:3" x14ac:dyDescent="0.2">
      <c r="A1595" s="2">
        <v>1594</v>
      </c>
      <c r="B1595" s="2">
        <v>23</v>
      </c>
      <c r="C1595" s="2" t="s">
        <v>1166</v>
      </c>
    </row>
    <row r="1596" spans="1:3" x14ac:dyDescent="0.2">
      <c r="A1596" s="2">
        <v>1595</v>
      </c>
      <c r="B1596" s="2">
        <v>23</v>
      </c>
      <c r="C1596" s="2" t="s">
        <v>21</v>
      </c>
    </row>
    <row r="1597" spans="1:3" x14ac:dyDescent="0.2">
      <c r="A1597" s="2">
        <v>1596</v>
      </c>
      <c r="B1597" s="2">
        <v>23</v>
      </c>
      <c r="C1597" s="2" t="s">
        <v>22</v>
      </c>
    </row>
    <row r="1598" spans="1:3" x14ac:dyDescent="0.2">
      <c r="A1598" s="2">
        <v>1597</v>
      </c>
      <c r="B1598" s="2">
        <v>23</v>
      </c>
      <c r="C1598" s="2" t="s">
        <v>23</v>
      </c>
    </row>
    <row r="1599" spans="1:3" x14ac:dyDescent="0.2">
      <c r="A1599" s="2">
        <v>1598</v>
      </c>
      <c r="B1599" s="2">
        <v>23</v>
      </c>
      <c r="C1599" s="2" t="s">
        <v>24</v>
      </c>
    </row>
    <row r="1600" spans="1:3" x14ac:dyDescent="0.2">
      <c r="A1600" s="2">
        <v>1599</v>
      </c>
      <c r="B1600" s="2">
        <v>23</v>
      </c>
      <c r="C1600" s="2" t="s">
        <v>25</v>
      </c>
    </row>
    <row r="1601" spans="1:3" x14ac:dyDescent="0.2">
      <c r="A1601" s="2">
        <v>1600</v>
      </c>
      <c r="B1601" s="2">
        <v>23</v>
      </c>
      <c r="C1601" s="2" t="s">
        <v>26</v>
      </c>
    </row>
    <row r="1602" spans="1:3" x14ac:dyDescent="0.2">
      <c r="A1602" s="2">
        <v>1601</v>
      </c>
      <c r="B1602" s="2">
        <v>23</v>
      </c>
      <c r="C1602" s="2" t="s">
        <v>27</v>
      </c>
    </row>
    <row r="1603" spans="1:3" x14ac:dyDescent="0.2">
      <c r="A1603" s="2">
        <v>1602</v>
      </c>
      <c r="B1603" s="2">
        <v>23</v>
      </c>
      <c r="C1603" s="2" t="s">
        <v>28</v>
      </c>
    </row>
    <row r="1604" spans="1:3" x14ac:dyDescent="0.2">
      <c r="A1604" s="2">
        <v>1603</v>
      </c>
      <c r="B1604" s="2">
        <v>23</v>
      </c>
      <c r="C1604" s="2" t="s">
        <v>29</v>
      </c>
    </row>
    <row r="1605" spans="1:3" x14ac:dyDescent="0.2">
      <c r="A1605" s="2">
        <v>1604</v>
      </c>
      <c r="B1605" s="2">
        <v>24</v>
      </c>
      <c r="C1605" s="2" t="s">
        <v>30</v>
      </c>
    </row>
    <row r="1606" spans="1:3" x14ac:dyDescent="0.2">
      <c r="A1606" s="2">
        <v>1605</v>
      </c>
      <c r="B1606" s="2">
        <v>24</v>
      </c>
      <c r="C1606" s="2" t="s">
        <v>31</v>
      </c>
    </row>
    <row r="1607" spans="1:3" x14ac:dyDescent="0.2">
      <c r="A1607" s="2">
        <v>1606</v>
      </c>
      <c r="B1607" s="2">
        <v>24</v>
      </c>
      <c r="C1607" s="2" t="s">
        <v>32</v>
      </c>
    </row>
    <row r="1608" spans="1:3" x14ac:dyDescent="0.2">
      <c r="A1608" s="2">
        <v>1607</v>
      </c>
      <c r="B1608" s="2">
        <v>24</v>
      </c>
      <c r="C1608" s="2" t="s">
        <v>33</v>
      </c>
    </row>
    <row r="1609" spans="1:3" x14ac:dyDescent="0.2">
      <c r="A1609" s="2">
        <v>1608</v>
      </c>
      <c r="B1609" s="2">
        <v>24</v>
      </c>
      <c r="C1609" s="2" t="s">
        <v>34</v>
      </c>
    </row>
    <row r="1610" spans="1:3" x14ac:dyDescent="0.2">
      <c r="A1610" s="2">
        <v>1609</v>
      </c>
      <c r="B1610" s="2">
        <v>24</v>
      </c>
      <c r="C1610" s="2" t="s">
        <v>1175</v>
      </c>
    </row>
    <row r="1611" spans="1:3" x14ac:dyDescent="0.2">
      <c r="A1611" s="2">
        <v>1610</v>
      </c>
      <c r="B1611" s="2">
        <v>24</v>
      </c>
      <c r="C1611" s="2" t="s">
        <v>35</v>
      </c>
    </row>
    <row r="1612" spans="1:3" x14ac:dyDescent="0.2">
      <c r="A1612" s="2">
        <v>1611</v>
      </c>
      <c r="B1612" s="2">
        <v>24</v>
      </c>
      <c r="C1612" s="2" t="s">
        <v>36</v>
      </c>
    </row>
    <row r="1613" spans="1:3" x14ac:dyDescent="0.2">
      <c r="A1613" s="2">
        <v>1612</v>
      </c>
      <c r="B1613" s="2">
        <v>24</v>
      </c>
      <c r="C1613" s="2" t="s">
        <v>37</v>
      </c>
    </row>
    <row r="1614" spans="1:3" x14ac:dyDescent="0.2">
      <c r="A1614" s="2">
        <v>1613</v>
      </c>
      <c r="B1614" s="2">
        <v>24</v>
      </c>
      <c r="C1614" s="2" t="s">
        <v>38</v>
      </c>
    </row>
    <row r="1615" spans="1:3" x14ac:dyDescent="0.2">
      <c r="A1615" s="2">
        <v>1614</v>
      </c>
      <c r="B1615" s="2">
        <v>24</v>
      </c>
      <c r="C1615" s="2" t="s">
        <v>39</v>
      </c>
    </row>
    <row r="1616" spans="1:3" x14ac:dyDescent="0.2">
      <c r="A1616" s="2">
        <v>1615</v>
      </c>
      <c r="B1616" s="2">
        <v>24</v>
      </c>
      <c r="C1616" s="2" t="s">
        <v>40</v>
      </c>
    </row>
    <row r="1617" spans="1:3" x14ac:dyDescent="0.2">
      <c r="A1617" s="2">
        <v>1616</v>
      </c>
      <c r="B1617" s="2">
        <v>24</v>
      </c>
      <c r="C1617" s="2" t="s">
        <v>41</v>
      </c>
    </row>
    <row r="1618" spans="1:3" x14ac:dyDescent="0.2">
      <c r="A1618" s="2">
        <v>1617</v>
      </c>
      <c r="B1618" s="2">
        <v>24</v>
      </c>
      <c r="C1618" s="2" t="s">
        <v>42</v>
      </c>
    </row>
    <row r="1619" spans="1:3" x14ac:dyDescent="0.2">
      <c r="A1619" s="2">
        <v>1618</v>
      </c>
      <c r="B1619" s="2">
        <v>24</v>
      </c>
      <c r="C1619" s="2" t="s">
        <v>43</v>
      </c>
    </row>
    <row r="1620" spans="1:3" x14ac:dyDescent="0.2">
      <c r="A1620" s="2">
        <v>1619</v>
      </c>
      <c r="B1620" s="2">
        <v>24</v>
      </c>
      <c r="C1620" s="2" t="s">
        <v>44</v>
      </c>
    </row>
    <row r="1621" spans="1:3" x14ac:dyDescent="0.2">
      <c r="A1621" s="2">
        <v>1620</v>
      </c>
      <c r="B1621" s="2">
        <v>24</v>
      </c>
      <c r="C1621" s="2" t="s">
        <v>45</v>
      </c>
    </row>
    <row r="1622" spans="1:3" x14ac:dyDescent="0.2">
      <c r="A1622" s="2">
        <v>1621</v>
      </c>
      <c r="B1622" s="2">
        <v>24</v>
      </c>
      <c r="C1622" s="2" t="s">
        <v>46</v>
      </c>
    </row>
    <row r="1623" spans="1:3" x14ac:dyDescent="0.2">
      <c r="A1623" s="2">
        <v>1622</v>
      </c>
      <c r="B1623" s="2">
        <v>24</v>
      </c>
      <c r="C1623" s="2" t="s">
        <v>47</v>
      </c>
    </row>
    <row r="1624" spans="1:3" x14ac:dyDescent="0.2">
      <c r="A1624" s="2">
        <v>1623</v>
      </c>
      <c r="B1624" s="2">
        <v>24</v>
      </c>
      <c r="C1624" s="2" t="s">
        <v>48</v>
      </c>
    </row>
    <row r="1625" spans="1:3" x14ac:dyDescent="0.2">
      <c r="A1625" s="2">
        <v>1624</v>
      </c>
      <c r="B1625" s="2">
        <v>25</v>
      </c>
      <c r="C1625" s="2" t="s">
        <v>49</v>
      </c>
    </row>
    <row r="1626" spans="1:3" x14ac:dyDescent="0.2">
      <c r="A1626" s="2">
        <v>1625</v>
      </c>
      <c r="B1626" s="2">
        <v>25</v>
      </c>
      <c r="C1626" s="2" t="s">
        <v>50</v>
      </c>
    </row>
    <row r="1627" spans="1:3" x14ac:dyDescent="0.2">
      <c r="A1627" s="2">
        <v>1626</v>
      </c>
      <c r="B1627" s="2">
        <v>25</v>
      </c>
      <c r="C1627" s="2" t="s">
        <v>51</v>
      </c>
    </row>
    <row r="1628" spans="1:3" x14ac:dyDescent="0.2">
      <c r="A1628" s="2">
        <v>1627</v>
      </c>
      <c r="B1628" s="2">
        <v>25</v>
      </c>
      <c r="C1628" s="2" t="s">
        <v>52</v>
      </c>
    </row>
    <row r="1629" spans="1:3" x14ac:dyDescent="0.2">
      <c r="A1629" s="2">
        <v>1628</v>
      </c>
      <c r="B1629" s="2">
        <v>25</v>
      </c>
      <c r="C1629" s="2" t="s">
        <v>53</v>
      </c>
    </row>
    <row r="1630" spans="1:3" x14ac:dyDescent="0.2">
      <c r="A1630" s="2">
        <v>1629</v>
      </c>
      <c r="B1630" s="2">
        <v>25</v>
      </c>
      <c r="C1630" s="2" t="s">
        <v>54</v>
      </c>
    </row>
    <row r="1631" spans="1:3" x14ac:dyDescent="0.2">
      <c r="A1631" s="2">
        <v>1630</v>
      </c>
      <c r="B1631" s="2">
        <v>25</v>
      </c>
      <c r="C1631" s="2" t="s">
        <v>55</v>
      </c>
    </row>
    <row r="1632" spans="1:3" x14ac:dyDescent="0.2">
      <c r="A1632" s="2">
        <v>1631</v>
      </c>
      <c r="B1632" s="2">
        <v>25</v>
      </c>
      <c r="C1632" s="2" t="s">
        <v>56</v>
      </c>
    </row>
    <row r="1633" spans="1:3" x14ac:dyDescent="0.2">
      <c r="A1633" s="2">
        <v>1632</v>
      </c>
      <c r="B1633" s="2">
        <v>25</v>
      </c>
      <c r="C1633" s="2" t="s">
        <v>57</v>
      </c>
    </row>
    <row r="1634" spans="1:3" x14ac:dyDescent="0.2">
      <c r="A1634" s="2">
        <v>1633</v>
      </c>
      <c r="B1634" s="2">
        <v>25</v>
      </c>
      <c r="C1634" s="2" t="s">
        <v>58</v>
      </c>
    </row>
    <row r="1635" spans="1:3" x14ac:dyDescent="0.2">
      <c r="A1635" s="2">
        <v>1634</v>
      </c>
      <c r="B1635" s="2">
        <v>25</v>
      </c>
      <c r="C1635" s="2" t="s">
        <v>59</v>
      </c>
    </row>
    <row r="1636" spans="1:3" x14ac:dyDescent="0.2">
      <c r="A1636" s="2">
        <v>1635</v>
      </c>
      <c r="B1636" s="2">
        <v>25</v>
      </c>
      <c r="C1636" s="2" t="s">
        <v>60</v>
      </c>
    </row>
    <row r="1637" spans="1:3" x14ac:dyDescent="0.2">
      <c r="A1637" s="2">
        <v>1636</v>
      </c>
      <c r="B1637" s="2">
        <v>25</v>
      </c>
      <c r="C1637" s="2" t="s">
        <v>61</v>
      </c>
    </row>
    <row r="1638" spans="1:3" x14ac:dyDescent="0.2">
      <c r="A1638" s="2">
        <v>1637</v>
      </c>
      <c r="B1638" s="2">
        <v>27</v>
      </c>
      <c r="C1638" s="2" t="s">
        <v>944</v>
      </c>
    </row>
    <row r="1639" spans="1:3" x14ac:dyDescent="0.2">
      <c r="A1639" s="2">
        <v>1638</v>
      </c>
      <c r="B1639" s="2">
        <v>27</v>
      </c>
      <c r="C1639" s="2" t="s">
        <v>1283</v>
      </c>
    </row>
    <row r="1640" spans="1:3" x14ac:dyDescent="0.2">
      <c r="A1640" s="2">
        <v>1639</v>
      </c>
      <c r="B1640" s="2">
        <v>27</v>
      </c>
      <c r="C1640" s="2" t="s">
        <v>62</v>
      </c>
    </row>
    <row r="1641" spans="1:3" x14ac:dyDescent="0.2">
      <c r="A1641" s="2">
        <v>1640</v>
      </c>
      <c r="B1641" s="2">
        <v>27</v>
      </c>
      <c r="C1641" s="2" t="s">
        <v>63</v>
      </c>
    </row>
    <row r="1642" spans="1:3" x14ac:dyDescent="0.2">
      <c r="A1642" s="2">
        <v>1641</v>
      </c>
      <c r="B1642" s="2">
        <v>27</v>
      </c>
      <c r="C1642" s="2" t="s">
        <v>64</v>
      </c>
    </row>
    <row r="1643" spans="1:3" x14ac:dyDescent="0.2">
      <c r="A1643" s="2">
        <v>1642</v>
      </c>
      <c r="B1643" s="2">
        <v>27</v>
      </c>
      <c r="C1643" s="2" t="s">
        <v>65</v>
      </c>
    </row>
    <row r="1644" spans="1:3" x14ac:dyDescent="0.2">
      <c r="A1644" s="2">
        <v>1643</v>
      </c>
      <c r="B1644" s="2">
        <v>27</v>
      </c>
      <c r="C1644" s="2" t="s">
        <v>66</v>
      </c>
    </row>
    <row r="1645" spans="1:3" x14ac:dyDescent="0.2">
      <c r="A1645" s="2">
        <v>1644</v>
      </c>
      <c r="B1645" s="2">
        <v>27</v>
      </c>
      <c r="C1645" s="2" t="s">
        <v>67</v>
      </c>
    </row>
    <row r="1646" spans="1:3" x14ac:dyDescent="0.2">
      <c r="A1646" s="2">
        <v>1645</v>
      </c>
      <c r="B1646" s="2">
        <v>27</v>
      </c>
      <c r="C1646" s="2" t="s">
        <v>68</v>
      </c>
    </row>
    <row r="1647" spans="1:3" x14ac:dyDescent="0.2">
      <c r="A1647" s="2">
        <v>1646</v>
      </c>
      <c r="B1647" s="2">
        <v>27</v>
      </c>
      <c r="C1647" s="2" t="s">
        <v>69</v>
      </c>
    </row>
    <row r="1648" spans="1:3" x14ac:dyDescent="0.2">
      <c r="A1648" s="2">
        <v>1647</v>
      </c>
      <c r="B1648" s="2">
        <v>27</v>
      </c>
      <c r="C1648" s="2" t="s">
        <v>70</v>
      </c>
    </row>
    <row r="1649" spans="1:3" x14ac:dyDescent="0.2">
      <c r="A1649" s="2">
        <v>1648</v>
      </c>
      <c r="B1649" s="2">
        <v>27</v>
      </c>
      <c r="C1649" s="2" t="s">
        <v>71</v>
      </c>
    </row>
    <row r="1650" spans="1:3" x14ac:dyDescent="0.2">
      <c r="A1650" s="2">
        <v>1649</v>
      </c>
      <c r="B1650" s="2">
        <v>27</v>
      </c>
      <c r="C1650" s="2" t="s">
        <v>72</v>
      </c>
    </row>
    <row r="1651" spans="1:3" x14ac:dyDescent="0.2">
      <c r="A1651" s="2">
        <v>1650</v>
      </c>
      <c r="B1651" s="2">
        <v>27</v>
      </c>
      <c r="C1651" s="2" t="s">
        <v>1807</v>
      </c>
    </row>
    <row r="1652" spans="1:3" x14ac:dyDescent="0.2">
      <c r="A1652" s="2">
        <v>1651</v>
      </c>
      <c r="B1652" s="2">
        <v>27</v>
      </c>
      <c r="C1652" s="2" t="s">
        <v>754</v>
      </c>
    </row>
    <row r="1653" spans="1:3" x14ac:dyDescent="0.2">
      <c r="A1653" s="2">
        <v>1652</v>
      </c>
      <c r="B1653" s="2">
        <v>27</v>
      </c>
      <c r="C1653" s="2" t="s">
        <v>937</v>
      </c>
    </row>
    <row r="1654" spans="1:3" x14ac:dyDescent="0.2">
      <c r="A1654" s="2">
        <v>1653</v>
      </c>
      <c r="B1654" s="2">
        <v>27</v>
      </c>
      <c r="C1654" s="2" t="s">
        <v>73</v>
      </c>
    </row>
    <row r="1655" spans="1:3" x14ac:dyDescent="0.2">
      <c r="A1655" s="2">
        <v>1654</v>
      </c>
      <c r="B1655" s="2">
        <v>27</v>
      </c>
      <c r="C1655" s="2" t="s">
        <v>1124</v>
      </c>
    </row>
    <row r="1656" spans="1:3" x14ac:dyDescent="0.2">
      <c r="A1656" s="2">
        <v>1655</v>
      </c>
      <c r="B1656" s="2">
        <v>27</v>
      </c>
      <c r="C1656" s="2" t="s">
        <v>74</v>
      </c>
    </row>
    <row r="1657" spans="1:3" x14ac:dyDescent="0.2">
      <c r="A1657" s="2">
        <v>1656</v>
      </c>
      <c r="B1657" s="2">
        <v>27</v>
      </c>
      <c r="C1657" s="2" t="s">
        <v>75</v>
      </c>
    </row>
    <row r="1658" spans="1:3" x14ac:dyDescent="0.2">
      <c r="A1658" s="2">
        <v>1657</v>
      </c>
      <c r="B1658" s="2">
        <v>27</v>
      </c>
      <c r="C1658" s="2" t="s">
        <v>76</v>
      </c>
    </row>
    <row r="1659" spans="1:3" x14ac:dyDescent="0.2">
      <c r="A1659" s="2">
        <v>1658</v>
      </c>
      <c r="B1659" s="2">
        <v>27</v>
      </c>
      <c r="C1659" s="2" t="s">
        <v>77</v>
      </c>
    </row>
    <row r="1660" spans="1:3" x14ac:dyDescent="0.2">
      <c r="A1660" s="2">
        <v>1659</v>
      </c>
      <c r="B1660" s="2">
        <v>27</v>
      </c>
      <c r="C1660" s="2" t="s">
        <v>78</v>
      </c>
    </row>
    <row r="1661" spans="1:3" x14ac:dyDescent="0.2">
      <c r="A1661" s="2">
        <v>1660</v>
      </c>
      <c r="B1661" s="2">
        <v>27</v>
      </c>
      <c r="C1661" s="2" t="s">
        <v>79</v>
      </c>
    </row>
    <row r="1662" spans="1:3" x14ac:dyDescent="0.2">
      <c r="A1662" s="2">
        <v>1661</v>
      </c>
      <c r="B1662" s="2">
        <v>27</v>
      </c>
      <c r="C1662" s="2" t="s">
        <v>80</v>
      </c>
    </row>
    <row r="1663" spans="1:3" x14ac:dyDescent="0.2">
      <c r="A1663" s="2">
        <v>1662</v>
      </c>
      <c r="B1663" s="2">
        <v>27</v>
      </c>
      <c r="C1663" s="2" t="s">
        <v>81</v>
      </c>
    </row>
    <row r="1664" spans="1:3" x14ac:dyDescent="0.2">
      <c r="A1664" s="2">
        <v>1663</v>
      </c>
      <c r="B1664" s="2">
        <v>27</v>
      </c>
      <c r="C1664" s="2" t="s">
        <v>82</v>
      </c>
    </row>
    <row r="1665" spans="1:3" x14ac:dyDescent="0.2">
      <c r="A1665" s="2">
        <v>1664</v>
      </c>
      <c r="B1665" s="2">
        <v>27</v>
      </c>
      <c r="C1665" s="2" t="s">
        <v>83</v>
      </c>
    </row>
    <row r="1666" spans="1:3" x14ac:dyDescent="0.2">
      <c r="A1666" s="2">
        <v>1665</v>
      </c>
      <c r="B1666" s="2">
        <v>27</v>
      </c>
      <c r="C1666" s="2" t="s">
        <v>1739</v>
      </c>
    </row>
    <row r="1667" spans="1:3" x14ac:dyDescent="0.2">
      <c r="A1667" s="2">
        <v>1666</v>
      </c>
      <c r="B1667" s="2">
        <v>27</v>
      </c>
      <c r="C1667" s="2" t="s">
        <v>84</v>
      </c>
    </row>
    <row r="1668" spans="1:3" x14ac:dyDescent="0.2">
      <c r="A1668" s="2">
        <v>1667</v>
      </c>
      <c r="B1668" s="2">
        <v>27</v>
      </c>
      <c r="C1668" s="2" t="s">
        <v>85</v>
      </c>
    </row>
    <row r="1669" spans="1:3" x14ac:dyDescent="0.2">
      <c r="A1669" s="2">
        <v>1668</v>
      </c>
      <c r="B1669" s="2">
        <v>27</v>
      </c>
      <c r="C1669" s="2" t="s">
        <v>86</v>
      </c>
    </row>
    <row r="1670" spans="1:3" x14ac:dyDescent="0.2">
      <c r="A1670" s="2">
        <v>1669</v>
      </c>
      <c r="B1670" s="2">
        <v>27</v>
      </c>
      <c r="C1670" s="2" t="s">
        <v>87</v>
      </c>
    </row>
    <row r="1671" spans="1:3" x14ac:dyDescent="0.2">
      <c r="A1671" s="2">
        <v>1670</v>
      </c>
      <c r="B1671" s="2">
        <v>27</v>
      </c>
      <c r="C1671" s="2" t="s">
        <v>88</v>
      </c>
    </row>
    <row r="1672" spans="1:3" x14ac:dyDescent="0.2">
      <c r="A1672" s="2">
        <v>1671</v>
      </c>
      <c r="B1672" s="2">
        <v>27</v>
      </c>
      <c r="C1672" s="2" t="s">
        <v>89</v>
      </c>
    </row>
    <row r="1673" spans="1:3" x14ac:dyDescent="0.2">
      <c r="A1673" s="2">
        <v>1672</v>
      </c>
      <c r="B1673" s="2">
        <v>27</v>
      </c>
      <c r="C1673" s="2" t="s">
        <v>90</v>
      </c>
    </row>
    <row r="1674" spans="1:3" x14ac:dyDescent="0.2">
      <c r="A1674" s="2">
        <v>1673</v>
      </c>
      <c r="B1674" s="2">
        <v>27</v>
      </c>
      <c r="C1674" s="2" t="s">
        <v>743</v>
      </c>
    </row>
    <row r="1675" spans="1:3" x14ac:dyDescent="0.2">
      <c r="A1675" s="2">
        <v>1674</v>
      </c>
      <c r="B1675" s="2">
        <v>27</v>
      </c>
      <c r="C1675" s="2" t="s">
        <v>91</v>
      </c>
    </row>
    <row r="1676" spans="1:3" x14ac:dyDescent="0.2">
      <c r="A1676" s="2">
        <v>1675</v>
      </c>
      <c r="B1676" s="2">
        <v>28</v>
      </c>
      <c r="C1676" s="2" t="s">
        <v>92</v>
      </c>
    </row>
    <row r="1677" spans="1:3" x14ac:dyDescent="0.2">
      <c r="A1677" s="2">
        <v>1676</v>
      </c>
      <c r="B1677" s="2">
        <v>28</v>
      </c>
      <c r="C1677" s="2" t="s">
        <v>93</v>
      </c>
    </row>
    <row r="1678" spans="1:3" x14ac:dyDescent="0.2">
      <c r="A1678" s="2">
        <v>1677</v>
      </c>
      <c r="B1678" s="2">
        <v>28</v>
      </c>
      <c r="C1678" s="2" t="s">
        <v>94</v>
      </c>
    </row>
    <row r="1679" spans="1:3" x14ac:dyDescent="0.2">
      <c r="A1679" s="2">
        <v>1678</v>
      </c>
      <c r="B1679" s="2">
        <v>28</v>
      </c>
      <c r="C1679" s="2" t="s">
        <v>95</v>
      </c>
    </row>
    <row r="1680" spans="1:3" x14ac:dyDescent="0.2">
      <c r="A1680" s="2">
        <v>1679</v>
      </c>
      <c r="B1680" s="2">
        <v>28</v>
      </c>
      <c r="C1680" s="2" t="s">
        <v>96</v>
      </c>
    </row>
    <row r="1681" spans="1:3" x14ac:dyDescent="0.2">
      <c r="A1681" s="2">
        <v>1680</v>
      </c>
      <c r="B1681" s="2">
        <v>28</v>
      </c>
      <c r="C1681" s="2" t="s">
        <v>97</v>
      </c>
    </row>
    <row r="1682" spans="1:3" x14ac:dyDescent="0.2">
      <c r="A1682" s="2">
        <v>1681</v>
      </c>
      <c r="B1682" s="2">
        <v>28</v>
      </c>
      <c r="C1682" s="2" t="s">
        <v>98</v>
      </c>
    </row>
    <row r="1683" spans="1:3" x14ac:dyDescent="0.2">
      <c r="A1683" s="2">
        <v>1682</v>
      </c>
      <c r="B1683" s="2">
        <v>28</v>
      </c>
      <c r="C1683" s="2" t="s">
        <v>1284</v>
      </c>
    </row>
    <row r="1684" spans="1:3" x14ac:dyDescent="0.2">
      <c r="A1684" s="2">
        <v>1683</v>
      </c>
      <c r="B1684" s="2">
        <v>28</v>
      </c>
      <c r="C1684" s="2" t="s">
        <v>99</v>
      </c>
    </row>
    <row r="1685" spans="1:3" x14ac:dyDescent="0.2">
      <c r="A1685" s="2">
        <v>1684</v>
      </c>
      <c r="B1685" s="2">
        <v>28</v>
      </c>
      <c r="C1685" s="2" t="s">
        <v>100</v>
      </c>
    </row>
    <row r="1686" spans="1:3" x14ac:dyDescent="0.2">
      <c r="A1686" s="2">
        <v>1685</v>
      </c>
      <c r="B1686" s="2">
        <v>28</v>
      </c>
      <c r="C1686" s="2" t="s">
        <v>1921</v>
      </c>
    </row>
    <row r="1687" spans="1:3" x14ac:dyDescent="0.2">
      <c r="A1687" s="2">
        <v>1686</v>
      </c>
      <c r="B1687" s="2">
        <v>28</v>
      </c>
      <c r="C1687" s="2" t="s">
        <v>101</v>
      </c>
    </row>
    <row r="1688" spans="1:3" x14ac:dyDescent="0.2">
      <c r="A1688" s="2">
        <v>1687</v>
      </c>
      <c r="B1688" s="2">
        <v>28</v>
      </c>
      <c r="C1688" s="2" t="s">
        <v>102</v>
      </c>
    </row>
    <row r="1689" spans="1:3" x14ac:dyDescent="0.2">
      <c r="A1689" s="2">
        <v>1688</v>
      </c>
      <c r="B1689" s="2">
        <v>28</v>
      </c>
      <c r="C1689" s="2" t="s">
        <v>1270</v>
      </c>
    </row>
    <row r="1690" spans="1:3" x14ac:dyDescent="0.2">
      <c r="A1690" s="2">
        <v>1689</v>
      </c>
      <c r="B1690" s="2">
        <v>28</v>
      </c>
      <c r="C1690" s="2" t="s">
        <v>103</v>
      </c>
    </row>
    <row r="1691" spans="1:3" x14ac:dyDescent="0.2">
      <c r="A1691" s="2">
        <v>1690</v>
      </c>
      <c r="B1691" s="2">
        <v>28</v>
      </c>
      <c r="C1691" s="2" t="s">
        <v>104</v>
      </c>
    </row>
    <row r="1692" spans="1:3" x14ac:dyDescent="0.2">
      <c r="A1692" s="2">
        <v>1691</v>
      </c>
      <c r="B1692" s="2">
        <v>28</v>
      </c>
      <c r="C1692" s="2" t="s">
        <v>1458</v>
      </c>
    </row>
    <row r="1693" spans="1:3" x14ac:dyDescent="0.2">
      <c r="A1693" s="2">
        <v>1692</v>
      </c>
      <c r="B1693" s="2">
        <v>28</v>
      </c>
      <c r="C1693" s="2" t="s">
        <v>105</v>
      </c>
    </row>
    <row r="1694" spans="1:3" x14ac:dyDescent="0.2">
      <c r="A1694" s="2">
        <v>1693</v>
      </c>
      <c r="B1694" s="2">
        <v>28</v>
      </c>
      <c r="C1694" s="2" t="s">
        <v>106</v>
      </c>
    </row>
    <row r="1695" spans="1:3" x14ac:dyDescent="0.2">
      <c r="A1695" s="2">
        <v>1694</v>
      </c>
      <c r="B1695" s="2">
        <v>28</v>
      </c>
      <c r="C1695" s="2" t="s">
        <v>107</v>
      </c>
    </row>
    <row r="1696" spans="1:3" x14ac:dyDescent="0.2">
      <c r="A1696" s="2">
        <v>1695</v>
      </c>
      <c r="B1696" s="2">
        <v>28</v>
      </c>
      <c r="C1696" s="2" t="s">
        <v>108</v>
      </c>
    </row>
    <row r="1697" spans="1:3" x14ac:dyDescent="0.2">
      <c r="A1697" s="2">
        <v>1696</v>
      </c>
      <c r="B1697" s="2">
        <v>28</v>
      </c>
      <c r="C1697" s="2" t="s">
        <v>109</v>
      </c>
    </row>
    <row r="1698" spans="1:3" x14ac:dyDescent="0.2">
      <c r="A1698" s="2">
        <v>1697</v>
      </c>
      <c r="B1698" s="2">
        <v>28</v>
      </c>
      <c r="C1698" s="2" t="s">
        <v>110</v>
      </c>
    </row>
    <row r="1699" spans="1:3" x14ac:dyDescent="0.2">
      <c r="A1699" s="2">
        <v>1698</v>
      </c>
      <c r="B1699" s="2">
        <v>28</v>
      </c>
      <c r="C1699" s="2" t="s">
        <v>1646</v>
      </c>
    </row>
    <row r="1700" spans="1:3" x14ac:dyDescent="0.2">
      <c r="A1700" s="2">
        <v>1699</v>
      </c>
      <c r="B1700" s="2">
        <v>28</v>
      </c>
      <c r="C1700" s="2" t="s">
        <v>70</v>
      </c>
    </row>
    <row r="1701" spans="1:3" x14ac:dyDescent="0.2">
      <c r="A1701" s="2">
        <v>1700</v>
      </c>
      <c r="B1701" s="2">
        <v>28</v>
      </c>
      <c r="C1701" s="2" t="s">
        <v>1648</v>
      </c>
    </row>
    <row r="1702" spans="1:3" x14ac:dyDescent="0.2">
      <c r="A1702" s="2">
        <v>1701</v>
      </c>
      <c r="B1702" s="2">
        <v>28</v>
      </c>
      <c r="C1702" s="2" t="s">
        <v>111</v>
      </c>
    </row>
    <row r="1703" spans="1:3" x14ac:dyDescent="0.2">
      <c r="A1703" s="2">
        <v>1702</v>
      </c>
      <c r="B1703" s="2">
        <v>28</v>
      </c>
      <c r="C1703" s="2" t="s">
        <v>112</v>
      </c>
    </row>
    <row r="1704" spans="1:3" x14ac:dyDescent="0.2">
      <c r="A1704" s="2">
        <v>1703</v>
      </c>
      <c r="B1704" s="2">
        <v>28</v>
      </c>
      <c r="C1704" s="2" t="s">
        <v>1399</v>
      </c>
    </row>
    <row r="1705" spans="1:3" x14ac:dyDescent="0.2">
      <c r="A1705" s="2">
        <v>1704</v>
      </c>
      <c r="B1705" s="2">
        <v>28</v>
      </c>
      <c r="C1705" s="2" t="s">
        <v>113</v>
      </c>
    </row>
    <row r="1706" spans="1:3" x14ac:dyDescent="0.2">
      <c r="A1706" s="2">
        <v>1705</v>
      </c>
      <c r="B1706" s="2">
        <v>28</v>
      </c>
      <c r="C1706" s="2" t="s">
        <v>114</v>
      </c>
    </row>
    <row r="1707" spans="1:3" x14ac:dyDescent="0.2">
      <c r="A1707" s="2">
        <v>1706</v>
      </c>
      <c r="B1707" s="2">
        <v>28</v>
      </c>
      <c r="C1707" s="2" t="s">
        <v>115</v>
      </c>
    </row>
    <row r="1708" spans="1:3" x14ac:dyDescent="0.2">
      <c r="A1708" s="2">
        <v>1707</v>
      </c>
      <c r="B1708" s="2">
        <v>28</v>
      </c>
      <c r="C1708" s="2" t="s">
        <v>116</v>
      </c>
    </row>
    <row r="1709" spans="1:3" x14ac:dyDescent="0.2">
      <c r="A1709" s="2">
        <v>1708</v>
      </c>
      <c r="B1709" s="2">
        <v>28</v>
      </c>
      <c r="C1709" s="2" t="s">
        <v>117</v>
      </c>
    </row>
    <row r="1710" spans="1:3" x14ac:dyDescent="0.2">
      <c r="A1710" s="2">
        <v>1709</v>
      </c>
      <c r="B1710" s="2">
        <v>28</v>
      </c>
      <c r="C1710" s="2" t="s">
        <v>118</v>
      </c>
    </row>
    <row r="1711" spans="1:3" x14ac:dyDescent="0.2">
      <c r="A1711" s="2">
        <v>1710</v>
      </c>
      <c r="B1711" s="2">
        <v>28</v>
      </c>
      <c r="C1711" s="2" t="s">
        <v>119</v>
      </c>
    </row>
    <row r="1712" spans="1:3" x14ac:dyDescent="0.2">
      <c r="A1712" s="2">
        <v>1711</v>
      </c>
      <c r="B1712" s="2">
        <v>28</v>
      </c>
      <c r="C1712" s="2" t="s">
        <v>1062</v>
      </c>
    </row>
    <row r="1713" spans="1:3" x14ac:dyDescent="0.2">
      <c r="A1713" s="2">
        <v>1712</v>
      </c>
      <c r="B1713" s="2">
        <v>28</v>
      </c>
      <c r="C1713" s="2" t="s">
        <v>1334</v>
      </c>
    </row>
    <row r="1714" spans="1:3" x14ac:dyDescent="0.2">
      <c r="A1714" s="2">
        <v>1713</v>
      </c>
      <c r="B1714" s="2">
        <v>28</v>
      </c>
      <c r="C1714" s="2" t="s">
        <v>1808</v>
      </c>
    </row>
    <row r="1715" spans="1:3" x14ac:dyDescent="0.2">
      <c r="A1715" s="2">
        <v>1714</v>
      </c>
      <c r="B1715" s="2">
        <v>28</v>
      </c>
      <c r="C1715" s="2" t="s">
        <v>1541</v>
      </c>
    </row>
    <row r="1716" spans="1:3" x14ac:dyDescent="0.2">
      <c r="A1716" s="2">
        <v>1715</v>
      </c>
      <c r="B1716" s="2">
        <v>28</v>
      </c>
      <c r="C1716" s="2" t="s">
        <v>120</v>
      </c>
    </row>
    <row r="1717" spans="1:3" x14ac:dyDescent="0.2">
      <c r="A1717" s="2">
        <v>1716</v>
      </c>
      <c r="B1717" s="2">
        <v>28</v>
      </c>
      <c r="C1717" s="2" t="s">
        <v>1544</v>
      </c>
    </row>
    <row r="1718" spans="1:3" x14ac:dyDescent="0.2">
      <c r="A1718" s="2">
        <v>1717</v>
      </c>
      <c r="B1718" s="2">
        <v>28</v>
      </c>
      <c r="C1718" s="2" t="s">
        <v>121</v>
      </c>
    </row>
    <row r="1719" spans="1:3" x14ac:dyDescent="0.2">
      <c r="A1719" s="2">
        <v>1718</v>
      </c>
      <c r="B1719" s="2">
        <v>28</v>
      </c>
      <c r="C1719" s="2" t="s">
        <v>122</v>
      </c>
    </row>
    <row r="1720" spans="1:3" x14ac:dyDescent="0.2">
      <c r="A1720" s="2">
        <v>1719</v>
      </c>
      <c r="B1720" s="2">
        <v>28</v>
      </c>
      <c r="C1720" s="2" t="s">
        <v>123</v>
      </c>
    </row>
    <row r="1721" spans="1:3" x14ac:dyDescent="0.2">
      <c r="A1721" s="2">
        <v>1720</v>
      </c>
      <c r="B1721" s="2">
        <v>28</v>
      </c>
      <c r="C1721" s="2" t="s">
        <v>1557</v>
      </c>
    </row>
    <row r="1722" spans="1:3" x14ac:dyDescent="0.2">
      <c r="A1722" s="2">
        <v>1721</v>
      </c>
      <c r="B1722" s="2">
        <v>28</v>
      </c>
      <c r="C1722" s="2" t="s">
        <v>124</v>
      </c>
    </row>
    <row r="1723" spans="1:3" x14ac:dyDescent="0.2">
      <c r="A1723" s="2">
        <v>1722</v>
      </c>
      <c r="B1723" s="2">
        <v>28</v>
      </c>
      <c r="C1723" s="2" t="s">
        <v>125</v>
      </c>
    </row>
    <row r="1724" spans="1:3" x14ac:dyDescent="0.2">
      <c r="A1724" s="2">
        <v>1723</v>
      </c>
      <c r="B1724" s="2">
        <v>28</v>
      </c>
      <c r="C1724" s="2" t="s">
        <v>1406</v>
      </c>
    </row>
    <row r="1725" spans="1:3" x14ac:dyDescent="0.2">
      <c r="A1725" s="2">
        <v>1724</v>
      </c>
      <c r="B1725" s="2">
        <v>28</v>
      </c>
      <c r="C1725" s="2" t="s">
        <v>126</v>
      </c>
    </row>
    <row r="1726" spans="1:3" x14ac:dyDescent="0.2">
      <c r="A1726" s="2">
        <v>1725</v>
      </c>
      <c r="B1726" s="2">
        <v>28</v>
      </c>
      <c r="C1726" s="2" t="s">
        <v>747</v>
      </c>
    </row>
    <row r="1727" spans="1:3" x14ac:dyDescent="0.2">
      <c r="A1727" s="2">
        <v>1726</v>
      </c>
      <c r="B1727" s="2">
        <v>28</v>
      </c>
      <c r="C1727" s="2" t="s">
        <v>909</v>
      </c>
    </row>
    <row r="1728" spans="1:3" x14ac:dyDescent="0.2">
      <c r="A1728" s="2">
        <v>1727</v>
      </c>
      <c r="B1728" s="2">
        <v>28</v>
      </c>
      <c r="C1728" s="2" t="s">
        <v>127</v>
      </c>
    </row>
    <row r="1729" spans="1:3" x14ac:dyDescent="0.2">
      <c r="A1729" s="2">
        <v>1728</v>
      </c>
      <c r="B1729" s="2">
        <v>28</v>
      </c>
      <c r="C1729" s="2" t="s">
        <v>128</v>
      </c>
    </row>
    <row r="1730" spans="1:3" x14ac:dyDescent="0.2">
      <c r="A1730" s="2">
        <v>1729</v>
      </c>
      <c r="B1730" s="2">
        <v>28</v>
      </c>
      <c r="C1730" s="2" t="s">
        <v>129</v>
      </c>
    </row>
    <row r="1731" spans="1:3" x14ac:dyDescent="0.2">
      <c r="A1731" s="2">
        <v>1730</v>
      </c>
      <c r="B1731" s="2">
        <v>28</v>
      </c>
      <c r="C1731" s="2" t="s">
        <v>130</v>
      </c>
    </row>
    <row r="1732" spans="1:3" x14ac:dyDescent="0.2">
      <c r="A1732" s="2">
        <v>1731</v>
      </c>
      <c r="B1732" s="2">
        <v>28</v>
      </c>
      <c r="C1732" s="2" t="s">
        <v>131</v>
      </c>
    </row>
    <row r="1733" spans="1:3" x14ac:dyDescent="0.2">
      <c r="A1733" s="2">
        <v>1732</v>
      </c>
      <c r="B1733" s="2">
        <v>28</v>
      </c>
      <c r="C1733" s="2" t="s">
        <v>132</v>
      </c>
    </row>
    <row r="1734" spans="1:3" x14ac:dyDescent="0.2">
      <c r="A1734" s="2">
        <v>1733</v>
      </c>
      <c r="B1734" s="2">
        <v>28</v>
      </c>
      <c r="C1734" s="2" t="s">
        <v>133</v>
      </c>
    </row>
    <row r="1735" spans="1:3" x14ac:dyDescent="0.2">
      <c r="A1735" s="2">
        <v>1734</v>
      </c>
      <c r="B1735" s="2">
        <v>28</v>
      </c>
      <c r="C1735" s="2" t="s">
        <v>134</v>
      </c>
    </row>
    <row r="1736" spans="1:3" x14ac:dyDescent="0.2">
      <c r="A1736" s="2">
        <v>1735</v>
      </c>
      <c r="B1736" s="2">
        <v>28</v>
      </c>
      <c r="C1736" s="2" t="s">
        <v>135</v>
      </c>
    </row>
    <row r="1737" spans="1:3" x14ac:dyDescent="0.2">
      <c r="A1737" s="2">
        <v>1736</v>
      </c>
      <c r="B1737" s="2">
        <v>28</v>
      </c>
      <c r="C1737" s="2" t="s">
        <v>136</v>
      </c>
    </row>
    <row r="1738" spans="1:3" x14ac:dyDescent="0.2">
      <c r="A1738" s="2">
        <v>1737</v>
      </c>
      <c r="B1738" s="2">
        <v>28</v>
      </c>
      <c r="C1738" s="2" t="s">
        <v>137</v>
      </c>
    </row>
    <row r="1739" spans="1:3" x14ac:dyDescent="0.2">
      <c r="A1739" s="2">
        <v>1738</v>
      </c>
      <c r="B1739" s="2">
        <v>28</v>
      </c>
      <c r="C1739" s="2" t="s">
        <v>138</v>
      </c>
    </row>
    <row r="1740" spans="1:3" x14ac:dyDescent="0.2">
      <c r="A1740" s="2">
        <v>1739</v>
      </c>
      <c r="B1740" s="2">
        <v>28</v>
      </c>
      <c r="C1740" s="2" t="s">
        <v>139</v>
      </c>
    </row>
    <row r="1741" spans="1:3" x14ac:dyDescent="0.2">
      <c r="A1741" s="2">
        <v>1740</v>
      </c>
      <c r="B1741" s="2">
        <v>28</v>
      </c>
      <c r="C1741" s="2" t="s">
        <v>140</v>
      </c>
    </row>
    <row r="1742" spans="1:3" x14ac:dyDescent="0.2">
      <c r="A1742" s="2">
        <v>1741</v>
      </c>
      <c r="B1742" s="2">
        <v>28</v>
      </c>
      <c r="C1742" s="2" t="s">
        <v>141</v>
      </c>
    </row>
    <row r="1743" spans="1:3" x14ac:dyDescent="0.2">
      <c r="A1743" s="2">
        <v>1742</v>
      </c>
      <c r="B1743" s="2">
        <v>28</v>
      </c>
      <c r="C1743" s="2" t="s">
        <v>734</v>
      </c>
    </row>
    <row r="1744" spans="1:3" x14ac:dyDescent="0.2">
      <c r="A1744" s="2">
        <v>1743</v>
      </c>
      <c r="B1744" s="2">
        <v>28</v>
      </c>
      <c r="C1744" s="2" t="s">
        <v>142</v>
      </c>
    </row>
    <row r="1745" spans="1:3" x14ac:dyDescent="0.2">
      <c r="A1745" s="2">
        <v>1744</v>
      </c>
      <c r="B1745" s="2">
        <v>28</v>
      </c>
      <c r="C1745" s="2" t="s">
        <v>742</v>
      </c>
    </row>
    <row r="1746" spans="1:3" x14ac:dyDescent="0.2">
      <c r="A1746" s="2">
        <v>1745</v>
      </c>
      <c r="B1746" s="2">
        <v>28</v>
      </c>
      <c r="C1746" s="2" t="s">
        <v>143</v>
      </c>
    </row>
    <row r="1747" spans="1:3" x14ac:dyDescent="0.2">
      <c r="A1747" s="2">
        <v>1746</v>
      </c>
      <c r="B1747" s="2">
        <v>28</v>
      </c>
      <c r="C1747" s="2" t="s">
        <v>144</v>
      </c>
    </row>
    <row r="1748" spans="1:3" x14ac:dyDescent="0.2">
      <c r="A1748" s="2">
        <v>1747</v>
      </c>
      <c r="B1748" s="2">
        <v>28</v>
      </c>
      <c r="C1748" s="2" t="s">
        <v>145</v>
      </c>
    </row>
    <row r="1749" spans="1:3" x14ac:dyDescent="0.2">
      <c r="A1749" s="2">
        <v>1748</v>
      </c>
      <c r="B1749" s="2">
        <v>28</v>
      </c>
      <c r="C1749" s="2" t="s">
        <v>146</v>
      </c>
    </row>
    <row r="1750" spans="1:3" x14ac:dyDescent="0.2">
      <c r="A1750" s="2">
        <v>1749</v>
      </c>
      <c r="B1750" s="2">
        <v>28</v>
      </c>
      <c r="C1750" s="2" t="s">
        <v>147</v>
      </c>
    </row>
    <row r="1751" spans="1:3" x14ac:dyDescent="0.2">
      <c r="A1751" s="2">
        <v>1750</v>
      </c>
      <c r="B1751" s="2">
        <v>28</v>
      </c>
      <c r="C1751" s="2" t="s">
        <v>148</v>
      </c>
    </row>
    <row r="1752" spans="1:3" x14ac:dyDescent="0.2">
      <c r="A1752" s="2">
        <v>1751</v>
      </c>
      <c r="B1752" s="2">
        <v>28</v>
      </c>
      <c r="C1752" s="2" t="s">
        <v>149</v>
      </c>
    </row>
    <row r="1753" spans="1:3" x14ac:dyDescent="0.2">
      <c r="A1753" s="2">
        <v>1752</v>
      </c>
      <c r="B1753" s="2">
        <v>28</v>
      </c>
      <c r="C1753" s="2" t="s">
        <v>2020</v>
      </c>
    </row>
    <row r="1754" spans="1:3" x14ac:dyDescent="0.2">
      <c r="A1754" s="2">
        <v>1753</v>
      </c>
      <c r="B1754" s="2">
        <v>28</v>
      </c>
      <c r="C1754" s="2" t="s">
        <v>150</v>
      </c>
    </row>
    <row r="1755" spans="1:3" x14ac:dyDescent="0.2">
      <c r="A1755" s="2">
        <v>1754</v>
      </c>
      <c r="B1755" s="2">
        <v>28</v>
      </c>
      <c r="C1755" s="2" t="s">
        <v>151</v>
      </c>
    </row>
    <row r="1756" spans="1:3" x14ac:dyDescent="0.2">
      <c r="A1756" s="2">
        <v>1755</v>
      </c>
      <c r="B1756" s="2">
        <v>28</v>
      </c>
      <c r="C1756" s="2" t="s">
        <v>152</v>
      </c>
    </row>
    <row r="1757" spans="1:3" x14ac:dyDescent="0.2">
      <c r="A1757" s="2">
        <v>1756</v>
      </c>
      <c r="B1757" s="2">
        <v>28</v>
      </c>
      <c r="C1757" s="2" t="s">
        <v>153</v>
      </c>
    </row>
    <row r="1758" spans="1:3" x14ac:dyDescent="0.2">
      <c r="A1758" s="2">
        <v>1757</v>
      </c>
      <c r="B1758" s="2">
        <v>71</v>
      </c>
      <c r="C1758" s="2" t="s">
        <v>1166</v>
      </c>
    </row>
    <row r="1759" spans="1:3" x14ac:dyDescent="0.2">
      <c r="A1759" s="2">
        <v>1758</v>
      </c>
      <c r="B1759" s="2">
        <v>71</v>
      </c>
      <c r="C1759" s="2" t="s">
        <v>717</v>
      </c>
    </row>
    <row r="1760" spans="1:3" x14ac:dyDescent="0.2">
      <c r="A1760" s="2">
        <v>1759</v>
      </c>
      <c r="B1760" s="2">
        <v>71</v>
      </c>
      <c r="C1760" s="2" t="s">
        <v>154</v>
      </c>
    </row>
    <row r="1761" spans="1:3" x14ac:dyDescent="0.2">
      <c r="A1761" s="2">
        <v>1760</v>
      </c>
      <c r="B1761" s="2">
        <v>71</v>
      </c>
      <c r="C1761" s="2" t="s">
        <v>155</v>
      </c>
    </row>
    <row r="1762" spans="1:3" x14ac:dyDescent="0.2">
      <c r="A1762" s="2">
        <v>1761</v>
      </c>
      <c r="B1762" s="2">
        <v>71</v>
      </c>
      <c r="C1762" s="2" t="s">
        <v>156</v>
      </c>
    </row>
    <row r="1763" spans="1:3" x14ac:dyDescent="0.2">
      <c r="A1763" s="2">
        <v>1762</v>
      </c>
      <c r="B1763" s="2">
        <v>71</v>
      </c>
      <c r="C1763" s="2" t="s">
        <v>2157</v>
      </c>
    </row>
    <row r="1764" spans="1:3" x14ac:dyDescent="0.2">
      <c r="A1764" s="2">
        <v>1763</v>
      </c>
      <c r="B1764" s="2">
        <v>71</v>
      </c>
      <c r="C1764" s="2" t="s">
        <v>716</v>
      </c>
    </row>
    <row r="1765" spans="1:3" x14ac:dyDescent="0.2">
      <c r="A1765" s="2">
        <v>1764</v>
      </c>
      <c r="B1765" s="2">
        <v>71</v>
      </c>
      <c r="C1765" s="2" t="s">
        <v>722</v>
      </c>
    </row>
    <row r="1766" spans="1:3" x14ac:dyDescent="0.2">
      <c r="A1766" s="2">
        <v>1765</v>
      </c>
      <c r="B1766" s="2">
        <v>71</v>
      </c>
      <c r="C1766" s="2" t="s">
        <v>157</v>
      </c>
    </row>
    <row r="1767" spans="1:3" x14ac:dyDescent="0.2">
      <c r="A1767" s="2">
        <v>1766</v>
      </c>
      <c r="B1767" s="2">
        <v>71</v>
      </c>
      <c r="C1767" s="2" t="s">
        <v>701</v>
      </c>
    </row>
    <row r="1768" spans="1:3" x14ac:dyDescent="0.2">
      <c r="A1768" s="2">
        <v>1767</v>
      </c>
      <c r="B1768" s="2">
        <v>71</v>
      </c>
      <c r="C1768" s="2" t="s">
        <v>158</v>
      </c>
    </row>
    <row r="1769" spans="1:3" x14ac:dyDescent="0.2">
      <c r="A1769" s="2">
        <v>1768</v>
      </c>
      <c r="B1769" s="2">
        <v>71</v>
      </c>
      <c r="C1769" s="2" t="s">
        <v>159</v>
      </c>
    </row>
    <row r="1770" spans="1:3" x14ac:dyDescent="0.2">
      <c r="A1770" s="2">
        <v>1769</v>
      </c>
      <c r="B1770" s="2">
        <v>71</v>
      </c>
      <c r="C1770" s="2" t="s">
        <v>160</v>
      </c>
    </row>
    <row r="1771" spans="1:3" x14ac:dyDescent="0.2">
      <c r="A1771" s="2">
        <v>1770</v>
      </c>
      <c r="B1771" s="2">
        <v>71</v>
      </c>
      <c r="C1771" s="2" t="s">
        <v>161</v>
      </c>
    </row>
    <row r="1772" spans="1:3" x14ac:dyDescent="0.2">
      <c r="A1772" s="2">
        <v>1771</v>
      </c>
      <c r="B1772" s="2">
        <v>71</v>
      </c>
      <c r="C1772" s="2" t="s">
        <v>133</v>
      </c>
    </row>
    <row r="1773" spans="1:3" x14ac:dyDescent="0.2">
      <c r="A1773" s="2">
        <v>1772</v>
      </c>
      <c r="B1773" s="2">
        <v>71</v>
      </c>
      <c r="C1773" s="2" t="s">
        <v>162</v>
      </c>
    </row>
    <row r="1774" spans="1:3" x14ac:dyDescent="0.2">
      <c r="A1774" s="2">
        <v>1773</v>
      </c>
      <c r="B1774" s="2">
        <v>71</v>
      </c>
      <c r="C1774" s="2" t="s">
        <v>163</v>
      </c>
    </row>
    <row r="1775" spans="1:3" x14ac:dyDescent="0.2">
      <c r="A1775" s="2">
        <v>1774</v>
      </c>
      <c r="B1775" s="2">
        <v>71</v>
      </c>
      <c r="C1775" s="2" t="s">
        <v>723</v>
      </c>
    </row>
    <row r="1776" spans="1:3" x14ac:dyDescent="0.2">
      <c r="A1776" s="2">
        <v>1775</v>
      </c>
      <c r="B1776" s="2">
        <v>71</v>
      </c>
      <c r="C1776" s="2" t="s">
        <v>164</v>
      </c>
    </row>
    <row r="1777" spans="1:3" x14ac:dyDescent="0.2">
      <c r="A1777" s="2">
        <v>1776</v>
      </c>
      <c r="B1777" s="2">
        <v>71</v>
      </c>
      <c r="C1777" s="2" t="s">
        <v>165</v>
      </c>
    </row>
    <row r="1778" spans="1:3" x14ac:dyDescent="0.2">
      <c r="A1778" s="2">
        <v>1777</v>
      </c>
      <c r="B1778" s="2">
        <v>71</v>
      </c>
      <c r="C1778" s="2" t="s">
        <v>720</v>
      </c>
    </row>
    <row r="1779" spans="1:3" x14ac:dyDescent="0.2">
      <c r="A1779" s="2">
        <v>1778</v>
      </c>
      <c r="B1779" s="2">
        <v>71</v>
      </c>
      <c r="C1779" s="2" t="s">
        <v>166</v>
      </c>
    </row>
    <row r="1780" spans="1:3" x14ac:dyDescent="0.2">
      <c r="A1780" s="2">
        <v>1779</v>
      </c>
      <c r="B1780" s="2">
        <v>71</v>
      </c>
      <c r="C1780" s="2" t="s">
        <v>167</v>
      </c>
    </row>
    <row r="1781" spans="1:3" x14ac:dyDescent="0.2">
      <c r="A1781" s="2">
        <v>1780</v>
      </c>
      <c r="B1781" s="2">
        <v>71</v>
      </c>
      <c r="C1781" s="2" t="s">
        <v>1013</v>
      </c>
    </row>
    <row r="1782" spans="1:3" x14ac:dyDescent="0.2">
      <c r="A1782" s="2">
        <v>1781</v>
      </c>
      <c r="B1782" s="2">
        <v>71</v>
      </c>
      <c r="C1782" s="2" t="s">
        <v>168</v>
      </c>
    </row>
    <row r="1783" spans="1:3" x14ac:dyDescent="0.2">
      <c r="A1783" s="2">
        <v>1782</v>
      </c>
      <c r="B1783" s="2">
        <v>71</v>
      </c>
      <c r="C1783" s="2" t="s">
        <v>169</v>
      </c>
    </row>
    <row r="1784" spans="1:3" x14ac:dyDescent="0.2">
      <c r="A1784" s="2">
        <v>1783</v>
      </c>
      <c r="B1784" s="2">
        <v>71</v>
      </c>
      <c r="C1784" s="2" t="s">
        <v>170</v>
      </c>
    </row>
    <row r="1785" spans="1:3" x14ac:dyDescent="0.2">
      <c r="A1785" s="2">
        <v>1784</v>
      </c>
      <c r="B1785" s="2">
        <v>71</v>
      </c>
      <c r="C1785" s="2" t="s">
        <v>171</v>
      </c>
    </row>
    <row r="1786" spans="1:3" x14ac:dyDescent="0.2">
      <c r="A1786" s="2">
        <v>1785</v>
      </c>
      <c r="B1786" s="2">
        <v>71</v>
      </c>
      <c r="C1786" s="2" t="s">
        <v>172</v>
      </c>
    </row>
    <row r="1787" spans="1:3" x14ac:dyDescent="0.2">
      <c r="A1787" s="2">
        <v>1786</v>
      </c>
      <c r="B1787" s="2">
        <v>71</v>
      </c>
      <c r="C1787" s="2" t="s">
        <v>173</v>
      </c>
    </row>
    <row r="1788" spans="1:3" x14ac:dyDescent="0.2">
      <c r="A1788" s="2">
        <v>1787</v>
      </c>
      <c r="B1788" s="2">
        <v>71</v>
      </c>
      <c r="C1788" s="2" t="s">
        <v>174</v>
      </c>
    </row>
    <row r="1789" spans="1:3" x14ac:dyDescent="0.2">
      <c r="A1789" s="2">
        <v>1788</v>
      </c>
      <c r="B1789" s="2">
        <v>21</v>
      </c>
      <c r="C1789" s="2" t="s">
        <v>175</v>
      </c>
    </row>
    <row r="1790" spans="1:3" x14ac:dyDescent="0.2">
      <c r="A1790" s="2">
        <v>1789</v>
      </c>
      <c r="B1790" s="2">
        <v>21</v>
      </c>
      <c r="C1790" s="2" t="s">
        <v>176</v>
      </c>
    </row>
    <row r="1791" spans="1:3" x14ac:dyDescent="0.2">
      <c r="A1791" s="2">
        <v>1790</v>
      </c>
      <c r="B1791" s="2">
        <v>21</v>
      </c>
      <c r="C1791" s="2" t="s">
        <v>177</v>
      </c>
    </row>
    <row r="1792" spans="1:3" x14ac:dyDescent="0.2">
      <c r="A1792" s="2">
        <v>1791</v>
      </c>
      <c r="B1792" s="2">
        <v>21</v>
      </c>
      <c r="C1792" s="2" t="s">
        <v>178</v>
      </c>
    </row>
    <row r="1793" spans="1:3" x14ac:dyDescent="0.2">
      <c r="A1793" s="2">
        <v>1792</v>
      </c>
      <c r="B1793" s="2">
        <v>21</v>
      </c>
      <c r="C1793" s="2" t="s">
        <v>179</v>
      </c>
    </row>
    <row r="1794" spans="1:3" x14ac:dyDescent="0.2">
      <c r="A1794" s="2">
        <v>1793</v>
      </c>
      <c r="B1794" s="2">
        <v>21</v>
      </c>
      <c r="C1794" s="2" t="s">
        <v>180</v>
      </c>
    </row>
    <row r="1795" spans="1:3" x14ac:dyDescent="0.2">
      <c r="A1795" s="2">
        <v>1794</v>
      </c>
      <c r="B1795" s="2">
        <v>21</v>
      </c>
      <c r="C1795" s="2" t="s">
        <v>181</v>
      </c>
    </row>
    <row r="1796" spans="1:3" x14ac:dyDescent="0.2">
      <c r="A1796" s="2">
        <v>1795</v>
      </c>
      <c r="B1796" s="2">
        <v>21</v>
      </c>
      <c r="C1796" s="2" t="s">
        <v>182</v>
      </c>
    </row>
    <row r="1797" spans="1:3" x14ac:dyDescent="0.2">
      <c r="A1797" s="2">
        <v>1796</v>
      </c>
      <c r="B1797" s="2">
        <v>21</v>
      </c>
      <c r="C1797" s="2" t="s">
        <v>183</v>
      </c>
    </row>
    <row r="1798" spans="1:3" x14ac:dyDescent="0.2">
      <c r="A1798" s="2">
        <v>1797</v>
      </c>
      <c r="B1798" s="2">
        <v>21</v>
      </c>
      <c r="C1798" s="2" t="s">
        <v>184</v>
      </c>
    </row>
    <row r="1799" spans="1:3" x14ac:dyDescent="0.2">
      <c r="A1799" s="2">
        <v>1798</v>
      </c>
      <c r="B1799" s="2">
        <v>22</v>
      </c>
      <c r="C1799" s="2" t="s">
        <v>185</v>
      </c>
    </row>
    <row r="1800" spans="1:3" x14ac:dyDescent="0.2">
      <c r="A1800" s="2">
        <v>1799</v>
      </c>
      <c r="B1800" s="2">
        <v>22</v>
      </c>
      <c r="C1800" s="2" t="s">
        <v>186</v>
      </c>
    </row>
    <row r="1801" spans="1:3" x14ac:dyDescent="0.2">
      <c r="A1801" s="2">
        <v>1800</v>
      </c>
      <c r="B1801" s="2">
        <v>22</v>
      </c>
      <c r="C1801" s="2" t="s">
        <v>187</v>
      </c>
    </row>
    <row r="1802" spans="1:3" x14ac:dyDescent="0.2">
      <c r="A1802" s="2">
        <v>1801</v>
      </c>
      <c r="B1802" s="2">
        <v>22</v>
      </c>
      <c r="C1802" s="2" t="s">
        <v>1551</v>
      </c>
    </row>
    <row r="1803" spans="1:3" x14ac:dyDescent="0.2">
      <c r="A1803" s="2">
        <v>1802</v>
      </c>
      <c r="B1803" s="2">
        <v>22</v>
      </c>
      <c r="C1803" s="2" t="s">
        <v>188</v>
      </c>
    </row>
    <row r="1804" spans="1:3" x14ac:dyDescent="0.2">
      <c r="A1804" s="2">
        <v>1803</v>
      </c>
      <c r="B1804" s="2">
        <v>22</v>
      </c>
      <c r="C1804" s="2" t="s">
        <v>189</v>
      </c>
    </row>
    <row r="1805" spans="1:3" x14ac:dyDescent="0.2">
      <c r="A1805" s="2">
        <v>1804</v>
      </c>
      <c r="B1805" s="2">
        <v>22</v>
      </c>
      <c r="C1805" s="2" t="s">
        <v>190</v>
      </c>
    </row>
    <row r="1806" spans="1:3" x14ac:dyDescent="0.2">
      <c r="A1806" s="2">
        <v>1805</v>
      </c>
      <c r="B1806" s="2">
        <v>22</v>
      </c>
      <c r="C1806" s="2" t="s">
        <v>2110</v>
      </c>
    </row>
    <row r="1807" spans="1:3" x14ac:dyDescent="0.2">
      <c r="A1807" s="2">
        <v>1806</v>
      </c>
      <c r="B1807" s="2">
        <v>22</v>
      </c>
      <c r="C1807" s="2" t="s">
        <v>191</v>
      </c>
    </row>
    <row r="1808" spans="1:3" x14ac:dyDescent="0.2">
      <c r="A1808" s="2">
        <v>1807</v>
      </c>
      <c r="B1808" s="2">
        <v>22</v>
      </c>
      <c r="C1808" s="2" t="s">
        <v>192</v>
      </c>
    </row>
    <row r="1809" spans="1:3" x14ac:dyDescent="0.2">
      <c r="A1809" s="2">
        <v>1808</v>
      </c>
      <c r="B1809" s="2">
        <v>22</v>
      </c>
      <c r="C1809" s="2" t="s">
        <v>193</v>
      </c>
    </row>
    <row r="1810" spans="1:3" x14ac:dyDescent="0.2">
      <c r="A1810" s="2">
        <v>1809</v>
      </c>
      <c r="B1810" s="2">
        <v>22</v>
      </c>
      <c r="C1810" s="2" t="s">
        <v>1736</v>
      </c>
    </row>
    <row r="1811" spans="1:3" x14ac:dyDescent="0.2">
      <c r="A1811" s="2">
        <v>1810</v>
      </c>
      <c r="B1811" s="2">
        <v>22</v>
      </c>
      <c r="C1811" s="2" t="s">
        <v>194</v>
      </c>
    </row>
    <row r="1812" spans="1:3" x14ac:dyDescent="0.2">
      <c r="A1812" s="2">
        <v>1811</v>
      </c>
      <c r="B1812" s="2">
        <v>98</v>
      </c>
      <c r="C1812" s="2" t="s">
        <v>195</v>
      </c>
    </row>
    <row r="1813" spans="1:3" x14ac:dyDescent="0.2">
      <c r="A1813" s="2">
        <v>1812</v>
      </c>
      <c r="B1813" s="2">
        <v>98</v>
      </c>
      <c r="C1813" s="2" t="s">
        <v>196</v>
      </c>
    </row>
    <row r="1814" spans="1:3" x14ac:dyDescent="0.2">
      <c r="A1814" s="2">
        <v>1813</v>
      </c>
      <c r="B1814" s="2">
        <v>98</v>
      </c>
      <c r="C1814" s="2" t="s">
        <v>197</v>
      </c>
    </row>
    <row r="1815" spans="1:3" x14ac:dyDescent="0.2">
      <c r="A1815" s="2">
        <v>1814</v>
      </c>
      <c r="B1815" s="2">
        <v>98</v>
      </c>
      <c r="C1815" s="2" t="s">
        <v>198</v>
      </c>
    </row>
    <row r="1816" spans="1:3" x14ac:dyDescent="0.2">
      <c r="A1816" s="2">
        <v>1815</v>
      </c>
      <c r="B1816" s="2">
        <v>98</v>
      </c>
      <c r="C1816" s="2" t="s">
        <v>199</v>
      </c>
    </row>
    <row r="1817" spans="1:3" x14ac:dyDescent="0.2">
      <c r="A1817" s="2">
        <v>1816</v>
      </c>
      <c r="B1817" s="2">
        <v>98</v>
      </c>
      <c r="C1817" s="2" t="s">
        <v>200</v>
      </c>
    </row>
    <row r="1818" spans="1:3" x14ac:dyDescent="0.2">
      <c r="A1818" s="2">
        <v>1817</v>
      </c>
      <c r="B1818" s="2">
        <v>98</v>
      </c>
      <c r="C1818" s="2" t="s">
        <v>201</v>
      </c>
    </row>
    <row r="1819" spans="1:3" x14ac:dyDescent="0.2">
      <c r="A1819" s="2">
        <v>1818</v>
      </c>
      <c r="B1819" s="2">
        <v>98</v>
      </c>
      <c r="C1819" s="2" t="s">
        <v>1025</v>
      </c>
    </row>
    <row r="1820" spans="1:3" x14ac:dyDescent="0.2">
      <c r="A1820" s="2">
        <v>1819</v>
      </c>
      <c r="B1820" s="2">
        <v>98</v>
      </c>
      <c r="C1820" s="2" t="s">
        <v>1334</v>
      </c>
    </row>
    <row r="1821" spans="1:3" x14ac:dyDescent="0.2">
      <c r="A1821" s="2">
        <v>1820</v>
      </c>
      <c r="B1821" s="2">
        <v>98</v>
      </c>
      <c r="C1821" s="2" t="s">
        <v>974</v>
      </c>
    </row>
    <row r="1822" spans="1:3" x14ac:dyDescent="0.2">
      <c r="A1822" s="2">
        <v>1821</v>
      </c>
      <c r="B1822" s="2">
        <v>98</v>
      </c>
      <c r="C1822" s="2" t="s">
        <v>202</v>
      </c>
    </row>
    <row r="1823" spans="1:3" x14ac:dyDescent="0.2">
      <c r="A1823" s="2">
        <v>1822</v>
      </c>
      <c r="B1823" s="2">
        <v>98</v>
      </c>
      <c r="C1823" s="2" t="s">
        <v>1558</v>
      </c>
    </row>
    <row r="1824" spans="1:3" x14ac:dyDescent="0.2">
      <c r="A1824" s="2">
        <v>1823</v>
      </c>
      <c r="B1824" s="2">
        <v>98</v>
      </c>
      <c r="C1824" s="2" t="s">
        <v>203</v>
      </c>
    </row>
    <row r="1825" spans="1:3" x14ac:dyDescent="0.2">
      <c r="A1825" s="2">
        <v>1824</v>
      </c>
      <c r="B1825" s="2">
        <v>98</v>
      </c>
      <c r="C1825" s="2" t="s">
        <v>204</v>
      </c>
    </row>
    <row r="1826" spans="1:3" x14ac:dyDescent="0.2">
      <c r="A1826" s="2">
        <v>1825</v>
      </c>
      <c r="B1826" s="2">
        <v>98</v>
      </c>
      <c r="C1826" s="2" t="s">
        <v>205</v>
      </c>
    </row>
    <row r="1827" spans="1:3" x14ac:dyDescent="0.2">
      <c r="A1827" s="2">
        <v>1826</v>
      </c>
      <c r="B1827" s="2">
        <v>98</v>
      </c>
      <c r="C1827" s="2" t="s">
        <v>206</v>
      </c>
    </row>
    <row r="1828" spans="1:3" x14ac:dyDescent="0.2">
      <c r="A1828" s="2">
        <v>1827</v>
      </c>
      <c r="B1828" s="2">
        <v>98</v>
      </c>
      <c r="C1828" s="2" t="s">
        <v>689</v>
      </c>
    </row>
    <row r="1829" spans="1:3" x14ac:dyDescent="0.2">
      <c r="A1829" s="2">
        <v>1828</v>
      </c>
      <c r="B1829" s="2">
        <v>98</v>
      </c>
      <c r="C1829" s="2" t="s">
        <v>1345</v>
      </c>
    </row>
    <row r="1830" spans="1:3" x14ac:dyDescent="0.2">
      <c r="A1830" s="2">
        <v>1829</v>
      </c>
      <c r="B1830" s="2">
        <v>98</v>
      </c>
      <c r="C1830" s="2" t="s">
        <v>207</v>
      </c>
    </row>
    <row r="1831" spans="1:3" x14ac:dyDescent="0.2">
      <c r="A1831" s="2">
        <v>1830</v>
      </c>
      <c r="B1831" s="2">
        <v>98</v>
      </c>
      <c r="C1831" s="2" t="s">
        <v>208</v>
      </c>
    </row>
    <row r="1832" spans="1:3" x14ac:dyDescent="0.2">
      <c r="A1832" s="2">
        <v>1831</v>
      </c>
      <c r="B1832" s="2">
        <v>103</v>
      </c>
      <c r="C1832" s="2" t="s">
        <v>2002</v>
      </c>
    </row>
    <row r="1833" spans="1:3" x14ac:dyDescent="0.2">
      <c r="A1833" s="2">
        <v>1832</v>
      </c>
      <c r="B1833" s="2">
        <v>100</v>
      </c>
      <c r="C1833" s="2" t="s">
        <v>209</v>
      </c>
    </row>
    <row r="1834" spans="1:3" x14ac:dyDescent="0.2">
      <c r="A1834" s="2">
        <v>1833</v>
      </c>
      <c r="B1834" s="2">
        <v>100</v>
      </c>
      <c r="C1834" s="2" t="s">
        <v>210</v>
      </c>
    </row>
    <row r="1835" spans="1:3" x14ac:dyDescent="0.2">
      <c r="A1835" s="2">
        <v>1834</v>
      </c>
      <c r="B1835" s="2">
        <v>100</v>
      </c>
      <c r="C1835" s="2" t="s">
        <v>211</v>
      </c>
    </row>
    <row r="1836" spans="1:3" x14ac:dyDescent="0.2">
      <c r="A1836" s="2">
        <v>1835</v>
      </c>
      <c r="B1836" s="2">
        <v>100</v>
      </c>
      <c r="C1836" s="2" t="s">
        <v>212</v>
      </c>
    </row>
    <row r="1837" spans="1:3" x14ac:dyDescent="0.2">
      <c r="A1837" s="2">
        <v>1836</v>
      </c>
      <c r="B1837" s="2">
        <v>100</v>
      </c>
      <c r="C1837" s="2" t="s">
        <v>213</v>
      </c>
    </row>
    <row r="1838" spans="1:3" x14ac:dyDescent="0.2">
      <c r="A1838" s="2">
        <v>1837</v>
      </c>
      <c r="B1838" s="2">
        <v>100</v>
      </c>
      <c r="C1838" s="2" t="s">
        <v>214</v>
      </c>
    </row>
    <row r="1839" spans="1:3" x14ac:dyDescent="0.2">
      <c r="A1839" s="2">
        <v>1838</v>
      </c>
      <c r="B1839" s="2">
        <v>100</v>
      </c>
      <c r="C1839" s="2" t="s">
        <v>1186</v>
      </c>
    </row>
    <row r="1840" spans="1:3" x14ac:dyDescent="0.2">
      <c r="A1840" s="2">
        <v>1839</v>
      </c>
      <c r="B1840" s="2">
        <v>101</v>
      </c>
      <c r="C1840" s="2" t="s">
        <v>215</v>
      </c>
    </row>
    <row r="1841" spans="1:3" x14ac:dyDescent="0.2">
      <c r="A1841" s="2">
        <v>1840</v>
      </c>
      <c r="B1841" s="2">
        <v>101</v>
      </c>
      <c r="C1841" s="2" t="s">
        <v>216</v>
      </c>
    </row>
    <row r="1842" spans="1:3" x14ac:dyDescent="0.2">
      <c r="A1842" s="2">
        <v>1841</v>
      </c>
      <c r="B1842" s="2">
        <v>101</v>
      </c>
      <c r="C1842" s="2" t="s">
        <v>217</v>
      </c>
    </row>
    <row r="1843" spans="1:3" x14ac:dyDescent="0.2">
      <c r="A1843" s="2">
        <v>1842</v>
      </c>
      <c r="B1843" s="2">
        <v>101</v>
      </c>
      <c r="C1843" s="2" t="s">
        <v>218</v>
      </c>
    </row>
    <row r="1844" spans="1:3" x14ac:dyDescent="0.2">
      <c r="A1844" s="2">
        <v>1843</v>
      </c>
      <c r="B1844" s="2">
        <v>101</v>
      </c>
      <c r="C1844" s="2" t="s">
        <v>1777</v>
      </c>
    </row>
    <row r="1845" spans="1:3" x14ac:dyDescent="0.2">
      <c r="A1845" s="2">
        <v>1844</v>
      </c>
      <c r="B1845" s="2">
        <v>101</v>
      </c>
      <c r="C1845" s="2" t="s">
        <v>219</v>
      </c>
    </row>
    <row r="1846" spans="1:3" x14ac:dyDescent="0.2">
      <c r="A1846" s="2">
        <v>1845</v>
      </c>
      <c r="B1846" s="2">
        <v>101</v>
      </c>
      <c r="C1846" s="2" t="s">
        <v>220</v>
      </c>
    </row>
    <row r="1847" spans="1:3" x14ac:dyDescent="0.2">
      <c r="A1847" s="2">
        <v>1846</v>
      </c>
      <c r="B1847" s="2">
        <v>101</v>
      </c>
      <c r="C1847" s="2" t="s">
        <v>221</v>
      </c>
    </row>
    <row r="1848" spans="1:3" x14ac:dyDescent="0.2">
      <c r="A1848" s="2">
        <v>1847</v>
      </c>
      <c r="B1848" s="2">
        <v>101</v>
      </c>
      <c r="C1848" s="2" t="s">
        <v>696</v>
      </c>
    </row>
    <row r="1849" spans="1:3" x14ac:dyDescent="0.2">
      <c r="A1849" s="2">
        <v>1848</v>
      </c>
      <c r="B1849" s="2">
        <v>104</v>
      </c>
      <c r="C1849" s="2" t="s">
        <v>71</v>
      </c>
    </row>
    <row r="1850" spans="1:3" x14ac:dyDescent="0.2">
      <c r="A1850" s="2">
        <v>1849</v>
      </c>
      <c r="B1850" s="2">
        <v>106</v>
      </c>
      <c r="C1850" s="2" t="s">
        <v>1541</v>
      </c>
    </row>
    <row r="1851" spans="1:3" x14ac:dyDescent="0.2">
      <c r="A1851" s="2">
        <v>1850</v>
      </c>
      <c r="B1851" s="2">
        <v>106</v>
      </c>
      <c r="C1851" s="2" t="s">
        <v>222</v>
      </c>
    </row>
    <row r="1852" spans="1:3" x14ac:dyDescent="0.2">
      <c r="A1852" s="2">
        <v>1851</v>
      </c>
      <c r="B1852" s="2">
        <v>106</v>
      </c>
      <c r="C1852" s="2" t="s">
        <v>223</v>
      </c>
    </row>
    <row r="1853" spans="1:3" x14ac:dyDescent="0.2">
      <c r="A1853" s="2">
        <v>1852</v>
      </c>
      <c r="B1853" s="2">
        <v>106</v>
      </c>
      <c r="C1853" s="2" t="s">
        <v>1693</v>
      </c>
    </row>
    <row r="1854" spans="1:3" x14ac:dyDescent="0.2">
      <c r="A1854" s="2">
        <v>1853</v>
      </c>
      <c r="B1854" s="2">
        <v>106</v>
      </c>
      <c r="C1854" s="2" t="s">
        <v>224</v>
      </c>
    </row>
    <row r="1855" spans="1:3" x14ac:dyDescent="0.2">
      <c r="A1855" s="2">
        <v>1854</v>
      </c>
      <c r="B1855" s="2">
        <v>106</v>
      </c>
      <c r="C1855" s="2" t="s">
        <v>225</v>
      </c>
    </row>
    <row r="1856" spans="1:3" x14ac:dyDescent="0.2">
      <c r="A1856" s="2">
        <v>1855</v>
      </c>
      <c r="B1856" s="2">
        <v>107</v>
      </c>
      <c r="C1856" s="2" t="s">
        <v>226</v>
      </c>
    </row>
    <row r="1857" spans="1:3" x14ac:dyDescent="0.2">
      <c r="A1857" s="2">
        <v>1856</v>
      </c>
      <c r="B1857" s="2">
        <v>107</v>
      </c>
      <c r="C1857" s="2" t="s">
        <v>227</v>
      </c>
    </row>
    <row r="1858" spans="1:3" x14ac:dyDescent="0.2">
      <c r="A1858" s="2">
        <v>1857</v>
      </c>
      <c r="B1858" s="2">
        <v>107</v>
      </c>
      <c r="C1858" s="2" t="s">
        <v>228</v>
      </c>
    </row>
    <row r="1859" spans="1:3" x14ac:dyDescent="0.2">
      <c r="A1859" s="2">
        <v>1858</v>
      </c>
      <c r="B1859" s="2">
        <v>107</v>
      </c>
      <c r="C1859" s="2" t="s">
        <v>1723</v>
      </c>
    </row>
    <row r="1860" spans="1:3" x14ac:dyDescent="0.2">
      <c r="A1860" s="2">
        <v>1859</v>
      </c>
      <c r="B1860" s="2">
        <v>107</v>
      </c>
      <c r="C1860" s="2" t="s">
        <v>229</v>
      </c>
    </row>
    <row r="1861" spans="1:3" x14ac:dyDescent="0.2">
      <c r="A1861" s="2">
        <v>1860</v>
      </c>
      <c r="B1861" s="2">
        <v>107</v>
      </c>
      <c r="C1861" s="2" t="s">
        <v>230</v>
      </c>
    </row>
    <row r="1862" spans="1:3" x14ac:dyDescent="0.2">
      <c r="A1862" s="2">
        <v>1861</v>
      </c>
      <c r="B1862" s="2">
        <v>109</v>
      </c>
      <c r="C1862" s="2" t="s">
        <v>231</v>
      </c>
    </row>
    <row r="1863" spans="1:3" x14ac:dyDescent="0.2">
      <c r="A1863" s="2">
        <v>1862</v>
      </c>
      <c r="B1863" s="2">
        <v>109</v>
      </c>
      <c r="C1863" s="2" t="s">
        <v>232</v>
      </c>
    </row>
    <row r="1864" spans="1:3" x14ac:dyDescent="0.2">
      <c r="A1864" s="2">
        <v>1863</v>
      </c>
      <c r="B1864" s="2">
        <v>37</v>
      </c>
      <c r="C1864" s="2" t="s">
        <v>233</v>
      </c>
    </row>
    <row r="1865" spans="1:3" x14ac:dyDescent="0.2">
      <c r="A1865" s="2">
        <v>1864</v>
      </c>
      <c r="B1865" s="2">
        <v>37</v>
      </c>
      <c r="C1865" s="2" t="s">
        <v>1648</v>
      </c>
    </row>
    <row r="1866" spans="1:3" x14ac:dyDescent="0.2">
      <c r="A1866" s="2">
        <v>1865</v>
      </c>
      <c r="B1866" s="2">
        <v>37</v>
      </c>
      <c r="C1866" s="2" t="s">
        <v>1840</v>
      </c>
    </row>
    <row r="1867" spans="1:3" x14ac:dyDescent="0.2">
      <c r="A1867" s="2">
        <v>1866</v>
      </c>
      <c r="B1867" s="2">
        <v>37</v>
      </c>
      <c r="C1867" s="2" t="s">
        <v>1739</v>
      </c>
    </row>
    <row r="1868" spans="1:3" x14ac:dyDescent="0.2">
      <c r="A1868" s="2">
        <v>1867</v>
      </c>
      <c r="B1868" s="2">
        <v>37</v>
      </c>
      <c r="C1868" s="2" t="s">
        <v>234</v>
      </c>
    </row>
    <row r="1869" spans="1:3" x14ac:dyDescent="0.2">
      <c r="A1869" s="2">
        <v>1868</v>
      </c>
      <c r="B1869" s="2">
        <v>102</v>
      </c>
      <c r="C1869" s="2" t="s">
        <v>235</v>
      </c>
    </row>
    <row r="1870" spans="1:3" x14ac:dyDescent="0.2">
      <c r="A1870" s="2">
        <v>1869</v>
      </c>
      <c r="B1870" s="2">
        <v>102</v>
      </c>
      <c r="C1870" s="2" t="s">
        <v>236</v>
      </c>
    </row>
    <row r="1871" spans="1:3" x14ac:dyDescent="0.2">
      <c r="A1871" s="2">
        <v>1870</v>
      </c>
      <c r="B1871" s="2">
        <v>102</v>
      </c>
      <c r="C1871" s="2" t="s">
        <v>237</v>
      </c>
    </row>
    <row r="1872" spans="1:3" x14ac:dyDescent="0.2">
      <c r="A1872" s="2">
        <v>1871</v>
      </c>
      <c r="B1872" s="2">
        <v>102</v>
      </c>
      <c r="C1872" s="2" t="s">
        <v>1544</v>
      </c>
    </row>
    <row r="1873" spans="1:3" x14ac:dyDescent="0.2">
      <c r="A1873" s="2">
        <v>1872</v>
      </c>
      <c r="B1873" s="2">
        <v>102</v>
      </c>
      <c r="C1873" s="2" t="s">
        <v>238</v>
      </c>
    </row>
    <row r="1874" spans="1:3" x14ac:dyDescent="0.2">
      <c r="A1874" s="2">
        <v>1873</v>
      </c>
      <c r="B1874" s="2">
        <v>102</v>
      </c>
      <c r="C1874" s="2" t="s">
        <v>239</v>
      </c>
    </row>
    <row r="1875" spans="1:3" x14ac:dyDescent="0.2">
      <c r="A1875" s="2">
        <v>1874</v>
      </c>
      <c r="B1875" s="2">
        <v>102</v>
      </c>
      <c r="C1875" s="2" t="s">
        <v>240</v>
      </c>
    </row>
    <row r="1876" spans="1:3" x14ac:dyDescent="0.2">
      <c r="A1876" s="2">
        <v>1875</v>
      </c>
      <c r="B1876" s="2">
        <v>102</v>
      </c>
      <c r="C1876" s="2" t="s">
        <v>241</v>
      </c>
    </row>
    <row r="1877" spans="1:3" x14ac:dyDescent="0.2">
      <c r="A1877" s="2">
        <v>1876</v>
      </c>
      <c r="B1877" s="2">
        <v>102</v>
      </c>
      <c r="C1877" s="2" t="s">
        <v>242</v>
      </c>
    </row>
    <row r="1878" spans="1:3" x14ac:dyDescent="0.2">
      <c r="A1878" s="2">
        <v>1877</v>
      </c>
      <c r="B1878" s="2">
        <v>102</v>
      </c>
      <c r="C1878" s="2" t="s">
        <v>243</v>
      </c>
    </row>
    <row r="1879" spans="1:3" x14ac:dyDescent="0.2">
      <c r="A1879" s="2">
        <v>1878</v>
      </c>
      <c r="B1879" s="2">
        <v>102</v>
      </c>
      <c r="C1879" s="2" t="s">
        <v>244</v>
      </c>
    </row>
    <row r="1880" spans="1:3" x14ac:dyDescent="0.2">
      <c r="A1880" s="2">
        <v>1879</v>
      </c>
      <c r="B1880" s="2">
        <v>102</v>
      </c>
      <c r="C1880" s="2" t="s">
        <v>245</v>
      </c>
    </row>
    <row r="1881" spans="1:3" x14ac:dyDescent="0.2">
      <c r="A1881" s="2">
        <v>1880</v>
      </c>
      <c r="B1881" s="2">
        <v>102</v>
      </c>
      <c r="C1881" s="2" t="s">
        <v>246</v>
      </c>
    </row>
    <row r="1882" spans="1:3" x14ac:dyDescent="0.2">
      <c r="A1882" s="2">
        <v>1881</v>
      </c>
      <c r="B1882" s="2">
        <v>102</v>
      </c>
      <c r="C1882" s="2" t="s">
        <v>687</v>
      </c>
    </row>
    <row r="1883" spans="1:3" x14ac:dyDescent="0.2">
      <c r="A1883" s="2">
        <v>1882</v>
      </c>
      <c r="B1883" s="2">
        <v>102</v>
      </c>
      <c r="C1883" s="2" t="s">
        <v>247</v>
      </c>
    </row>
    <row r="1884" spans="1:3" x14ac:dyDescent="0.2">
      <c r="A1884" s="2">
        <v>1883</v>
      </c>
      <c r="B1884" s="2">
        <v>102</v>
      </c>
      <c r="C1884" s="2" t="s">
        <v>248</v>
      </c>
    </row>
    <row r="1885" spans="1:3" x14ac:dyDescent="0.2">
      <c r="A1885" s="2">
        <v>1884</v>
      </c>
      <c r="B1885" s="2">
        <v>35</v>
      </c>
      <c r="C1885" s="2" t="s">
        <v>249</v>
      </c>
    </row>
    <row r="1886" spans="1:3" x14ac:dyDescent="0.2">
      <c r="A1886" s="2">
        <v>1885</v>
      </c>
      <c r="B1886" s="2">
        <v>35</v>
      </c>
      <c r="C1886" s="2" t="s">
        <v>250</v>
      </c>
    </row>
    <row r="1887" spans="1:3" x14ac:dyDescent="0.2">
      <c r="A1887" s="2">
        <v>1886</v>
      </c>
      <c r="B1887" s="2">
        <v>35</v>
      </c>
      <c r="C1887" s="2" t="s">
        <v>251</v>
      </c>
    </row>
    <row r="1888" spans="1:3" x14ac:dyDescent="0.2">
      <c r="A1888" s="2">
        <v>1887</v>
      </c>
      <c r="B1888" s="2">
        <v>35</v>
      </c>
      <c r="C1888" s="2" t="s">
        <v>252</v>
      </c>
    </row>
    <row r="1889" spans="1:3" x14ac:dyDescent="0.2">
      <c r="A1889" s="2">
        <v>1888</v>
      </c>
      <c r="B1889" s="2">
        <v>35</v>
      </c>
      <c r="C1889" s="2" t="s">
        <v>253</v>
      </c>
    </row>
    <row r="1890" spans="1:3" x14ac:dyDescent="0.2">
      <c r="A1890" s="2">
        <v>1889</v>
      </c>
      <c r="B1890" s="2">
        <v>35</v>
      </c>
      <c r="C1890" s="2" t="s">
        <v>254</v>
      </c>
    </row>
    <row r="1891" spans="1:3" x14ac:dyDescent="0.2">
      <c r="A1891" s="2">
        <v>1890</v>
      </c>
      <c r="B1891" s="2">
        <v>38</v>
      </c>
      <c r="C1891" s="2" t="s">
        <v>255</v>
      </c>
    </row>
    <row r="1892" spans="1:3" x14ac:dyDescent="0.2">
      <c r="A1892" s="2">
        <v>1891</v>
      </c>
      <c r="B1892" s="2">
        <v>38</v>
      </c>
      <c r="C1892" s="2" t="s">
        <v>256</v>
      </c>
    </row>
    <row r="1893" spans="1:3" x14ac:dyDescent="0.2">
      <c r="A1893" s="2">
        <v>1892</v>
      </c>
      <c r="B1893" s="2">
        <v>38</v>
      </c>
      <c r="C1893" s="2" t="s">
        <v>257</v>
      </c>
    </row>
    <row r="1894" spans="1:3" x14ac:dyDescent="0.2">
      <c r="A1894" s="2">
        <v>1893</v>
      </c>
      <c r="B1894" s="2">
        <v>38</v>
      </c>
      <c r="C1894" s="2" t="s">
        <v>258</v>
      </c>
    </row>
    <row r="1895" spans="1:3" x14ac:dyDescent="0.2">
      <c r="A1895" s="2">
        <v>1894</v>
      </c>
      <c r="B1895" s="2">
        <v>38</v>
      </c>
      <c r="C1895" s="2" t="s">
        <v>259</v>
      </c>
    </row>
    <row r="1896" spans="1:3" x14ac:dyDescent="0.2">
      <c r="A1896" s="2">
        <v>1895</v>
      </c>
      <c r="B1896" s="2">
        <v>38</v>
      </c>
      <c r="C1896" s="2" t="s">
        <v>260</v>
      </c>
    </row>
    <row r="1897" spans="1:3" x14ac:dyDescent="0.2">
      <c r="A1897" s="2">
        <v>1896</v>
      </c>
      <c r="B1897" s="2">
        <v>38</v>
      </c>
      <c r="C1897" s="2" t="s">
        <v>1587</v>
      </c>
    </row>
    <row r="1898" spans="1:3" x14ac:dyDescent="0.2">
      <c r="A1898" s="2">
        <v>1897</v>
      </c>
      <c r="B1898" s="2">
        <v>38</v>
      </c>
      <c r="C1898" s="2" t="s">
        <v>261</v>
      </c>
    </row>
    <row r="1899" spans="1:3" x14ac:dyDescent="0.2">
      <c r="A1899" s="2">
        <v>1898</v>
      </c>
      <c r="B1899" s="2">
        <v>38</v>
      </c>
      <c r="C1899" s="2" t="s">
        <v>262</v>
      </c>
    </row>
    <row r="1900" spans="1:3" x14ac:dyDescent="0.2">
      <c r="A1900" s="2">
        <v>1899</v>
      </c>
      <c r="B1900" s="2">
        <v>38</v>
      </c>
      <c r="C1900" s="2" t="s">
        <v>263</v>
      </c>
    </row>
    <row r="1901" spans="1:3" x14ac:dyDescent="0.2">
      <c r="A1901" s="2">
        <v>1900</v>
      </c>
      <c r="B1901" s="2">
        <v>38</v>
      </c>
      <c r="C1901" s="2" t="s">
        <v>264</v>
      </c>
    </row>
    <row r="1902" spans="1:3" x14ac:dyDescent="0.2">
      <c r="A1902" s="2">
        <v>1901</v>
      </c>
      <c r="B1902" s="2">
        <v>38</v>
      </c>
      <c r="C1902" s="2" t="s">
        <v>265</v>
      </c>
    </row>
    <row r="1903" spans="1:3" x14ac:dyDescent="0.2">
      <c r="A1903" s="2">
        <v>1902</v>
      </c>
      <c r="B1903" s="2">
        <v>40</v>
      </c>
      <c r="C1903" s="2" t="s">
        <v>266</v>
      </c>
    </row>
    <row r="1904" spans="1:3" x14ac:dyDescent="0.2">
      <c r="A1904" s="2">
        <v>1903</v>
      </c>
      <c r="B1904" s="2">
        <v>40</v>
      </c>
      <c r="C1904" s="2" t="s">
        <v>2114</v>
      </c>
    </row>
    <row r="1905" spans="1:3" x14ac:dyDescent="0.2">
      <c r="A1905" s="2">
        <v>1904</v>
      </c>
      <c r="B1905" s="2">
        <v>40</v>
      </c>
      <c r="C1905" s="2" t="s">
        <v>267</v>
      </c>
    </row>
    <row r="1906" spans="1:3" x14ac:dyDescent="0.2">
      <c r="A1906" s="2">
        <v>1905</v>
      </c>
      <c r="B1906" s="2">
        <v>40</v>
      </c>
      <c r="C1906" s="2" t="s">
        <v>268</v>
      </c>
    </row>
    <row r="1907" spans="1:3" x14ac:dyDescent="0.2">
      <c r="A1907" s="2">
        <v>1906</v>
      </c>
      <c r="B1907" s="2">
        <v>40</v>
      </c>
      <c r="C1907" s="2" t="s">
        <v>269</v>
      </c>
    </row>
    <row r="1908" spans="1:3" x14ac:dyDescent="0.2">
      <c r="A1908" s="2">
        <v>1907</v>
      </c>
      <c r="B1908" s="2">
        <v>40</v>
      </c>
      <c r="C1908" s="2" t="s">
        <v>270</v>
      </c>
    </row>
    <row r="1909" spans="1:3" x14ac:dyDescent="0.2">
      <c r="A1909" s="2">
        <v>1908</v>
      </c>
      <c r="B1909" s="2">
        <v>40</v>
      </c>
      <c r="C1909" s="2" t="s">
        <v>271</v>
      </c>
    </row>
    <row r="1910" spans="1:3" x14ac:dyDescent="0.2">
      <c r="A1910" s="2">
        <v>1909</v>
      </c>
      <c r="B1910" s="2">
        <v>40</v>
      </c>
      <c r="C1910" s="2" t="s">
        <v>272</v>
      </c>
    </row>
    <row r="1911" spans="1:3" x14ac:dyDescent="0.2">
      <c r="A1911" s="2">
        <v>1910</v>
      </c>
      <c r="B1911" s="2">
        <v>40</v>
      </c>
      <c r="C1911" s="2" t="s">
        <v>273</v>
      </c>
    </row>
    <row r="1912" spans="1:3" x14ac:dyDescent="0.2">
      <c r="A1912" s="2">
        <v>1911</v>
      </c>
      <c r="B1912" s="2">
        <v>40</v>
      </c>
      <c r="C1912" s="2" t="s">
        <v>274</v>
      </c>
    </row>
    <row r="1913" spans="1:3" x14ac:dyDescent="0.2">
      <c r="A1913" s="2">
        <v>1912</v>
      </c>
      <c r="B1913" s="2">
        <v>40</v>
      </c>
      <c r="C1913" s="2" t="s">
        <v>275</v>
      </c>
    </row>
    <row r="1914" spans="1:3" x14ac:dyDescent="0.2">
      <c r="A1914" s="2">
        <v>1913</v>
      </c>
      <c r="B1914" s="2">
        <v>40</v>
      </c>
      <c r="C1914" s="2" t="s">
        <v>276</v>
      </c>
    </row>
    <row r="1915" spans="1:3" x14ac:dyDescent="0.2">
      <c r="A1915" s="2">
        <v>1914</v>
      </c>
      <c r="B1915" s="2">
        <v>40</v>
      </c>
      <c r="C1915" s="2" t="s">
        <v>277</v>
      </c>
    </row>
    <row r="1916" spans="1:3" x14ac:dyDescent="0.2">
      <c r="A1916" s="2">
        <v>1915</v>
      </c>
      <c r="B1916" s="2">
        <v>40</v>
      </c>
      <c r="C1916" s="2" t="s">
        <v>278</v>
      </c>
    </row>
    <row r="1917" spans="1:3" x14ac:dyDescent="0.2">
      <c r="A1917" s="2">
        <v>1916</v>
      </c>
      <c r="B1917" s="2">
        <v>40</v>
      </c>
      <c r="C1917" s="2" t="s">
        <v>279</v>
      </c>
    </row>
    <row r="1918" spans="1:3" x14ac:dyDescent="0.2">
      <c r="A1918" s="2">
        <v>1917</v>
      </c>
      <c r="B1918" s="2">
        <v>40</v>
      </c>
      <c r="C1918" s="2" t="s">
        <v>280</v>
      </c>
    </row>
    <row r="1919" spans="1:3" x14ac:dyDescent="0.2">
      <c r="A1919" s="2">
        <v>1918</v>
      </c>
      <c r="B1919" s="2">
        <v>40</v>
      </c>
      <c r="C1919" s="2" t="s">
        <v>281</v>
      </c>
    </row>
    <row r="1920" spans="1:3" x14ac:dyDescent="0.2">
      <c r="A1920" s="2">
        <v>1919</v>
      </c>
      <c r="B1920" s="2">
        <v>40</v>
      </c>
      <c r="C1920" s="2" t="s">
        <v>282</v>
      </c>
    </row>
    <row r="1921" spans="1:3" x14ac:dyDescent="0.2">
      <c r="A1921" s="2">
        <v>1920</v>
      </c>
      <c r="B1921" s="2">
        <v>41</v>
      </c>
      <c r="C1921" s="2" t="s">
        <v>2224</v>
      </c>
    </row>
    <row r="1922" spans="1:3" x14ac:dyDescent="0.2">
      <c r="A1922" s="2">
        <v>1921</v>
      </c>
      <c r="B1922" s="2">
        <v>41</v>
      </c>
      <c r="C1922" s="2" t="s">
        <v>283</v>
      </c>
    </row>
    <row r="1923" spans="1:3" x14ac:dyDescent="0.2">
      <c r="A1923" s="2">
        <v>1922</v>
      </c>
      <c r="B1923" s="2">
        <v>41</v>
      </c>
      <c r="C1923" s="2" t="s">
        <v>284</v>
      </c>
    </row>
    <row r="1924" spans="1:3" x14ac:dyDescent="0.2">
      <c r="A1924" s="2">
        <v>1923</v>
      </c>
      <c r="B1924" s="2">
        <v>41</v>
      </c>
      <c r="C1924" s="2" t="s">
        <v>285</v>
      </c>
    </row>
    <row r="1925" spans="1:3" x14ac:dyDescent="0.2">
      <c r="A1925" s="2">
        <v>1924</v>
      </c>
      <c r="B1925" s="2">
        <v>41</v>
      </c>
      <c r="C1925" s="2" t="s">
        <v>1574</v>
      </c>
    </row>
    <row r="1926" spans="1:3" x14ac:dyDescent="0.2">
      <c r="A1926" s="2">
        <v>1925</v>
      </c>
      <c r="B1926" s="2">
        <v>41</v>
      </c>
      <c r="C1926" s="2" t="s">
        <v>286</v>
      </c>
    </row>
    <row r="1927" spans="1:3" x14ac:dyDescent="0.2">
      <c r="A1927" s="2">
        <v>1926</v>
      </c>
      <c r="B1927" s="2">
        <v>41</v>
      </c>
      <c r="C1927" s="2" t="s">
        <v>287</v>
      </c>
    </row>
    <row r="1928" spans="1:3" x14ac:dyDescent="0.2">
      <c r="A1928" s="2">
        <v>1927</v>
      </c>
      <c r="B1928" s="2">
        <v>41</v>
      </c>
      <c r="C1928" s="2" t="s">
        <v>166</v>
      </c>
    </row>
    <row r="1929" spans="1:3" x14ac:dyDescent="0.2">
      <c r="A1929" s="2">
        <v>1928</v>
      </c>
      <c r="B1929" s="2">
        <v>41</v>
      </c>
      <c r="C1929" s="2" t="s">
        <v>288</v>
      </c>
    </row>
    <row r="1930" spans="1:3" x14ac:dyDescent="0.2">
      <c r="A1930" s="2">
        <v>1929</v>
      </c>
      <c r="B1930" s="2">
        <v>41</v>
      </c>
      <c r="C1930" s="2" t="s">
        <v>289</v>
      </c>
    </row>
    <row r="1931" spans="1:3" x14ac:dyDescent="0.2">
      <c r="A1931" s="2">
        <v>1930</v>
      </c>
      <c r="B1931" s="2">
        <v>41</v>
      </c>
      <c r="C1931" s="2" t="s">
        <v>290</v>
      </c>
    </row>
    <row r="1932" spans="1:3" x14ac:dyDescent="0.2">
      <c r="A1932" s="2">
        <v>1931</v>
      </c>
      <c r="B1932" s="2">
        <v>43</v>
      </c>
      <c r="C1932" s="2" t="s">
        <v>1170</v>
      </c>
    </row>
    <row r="1933" spans="1:3" x14ac:dyDescent="0.2">
      <c r="A1933" s="2">
        <v>1932</v>
      </c>
      <c r="B1933" s="2">
        <v>43</v>
      </c>
      <c r="C1933" s="2" t="s">
        <v>291</v>
      </c>
    </row>
    <row r="1934" spans="1:3" x14ac:dyDescent="0.2">
      <c r="A1934" s="2">
        <v>1933</v>
      </c>
      <c r="B1934" s="2">
        <v>43</v>
      </c>
      <c r="C1934" s="2" t="s">
        <v>728</v>
      </c>
    </row>
    <row r="1935" spans="1:3" x14ac:dyDescent="0.2">
      <c r="A1935" s="2">
        <v>1934</v>
      </c>
      <c r="B1935" s="2">
        <v>43</v>
      </c>
      <c r="C1935" s="2" t="s">
        <v>292</v>
      </c>
    </row>
    <row r="1936" spans="1:3" x14ac:dyDescent="0.2">
      <c r="A1936" s="2">
        <v>1935</v>
      </c>
      <c r="B1936" s="2">
        <v>43</v>
      </c>
      <c r="C1936" s="2" t="s">
        <v>293</v>
      </c>
    </row>
    <row r="1937" spans="1:3" x14ac:dyDescent="0.2">
      <c r="A1937" s="2">
        <v>1936</v>
      </c>
      <c r="B1937" s="2">
        <v>43</v>
      </c>
      <c r="C1937" s="2" t="s">
        <v>740</v>
      </c>
    </row>
    <row r="1938" spans="1:3" x14ac:dyDescent="0.2">
      <c r="A1938" s="2">
        <v>1937</v>
      </c>
      <c r="B1938" s="2">
        <v>43</v>
      </c>
      <c r="C1938" s="2" t="s">
        <v>294</v>
      </c>
    </row>
    <row r="1939" spans="1:3" x14ac:dyDescent="0.2">
      <c r="A1939" s="2">
        <v>1938</v>
      </c>
      <c r="B1939" s="2">
        <v>43</v>
      </c>
      <c r="C1939" s="2" t="s">
        <v>295</v>
      </c>
    </row>
    <row r="1940" spans="1:3" x14ac:dyDescent="0.2">
      <c r="A1940" s="2">
        <v>1939</v>
      </c>
      <c r="B1940" s="2">
        <v>43</v>
      </c>
      <c r="C1940" s="2" t="s">
        <v>296</v>
      </c>
    </row>
    <row r="1941" spans="1:3" x14ac:dyDescent="0.2">
      <c r="A1941" s="2">
        <v>1940</v>
      </c>
      <c r="B1941" s="2">
        <v>43</v>
      </c>
      <c r="C1941" s="2" t="s">
        <v>297</v>
      </c>
    </row>
    <row r="1942" spans="1:3" x14ac:dyDescent="0.2">
      <c r="A1942" s="2">
        <v>1941</v>
      </c>
      <c r="B1942" s="2">
        <v>43</v>
      </c>
      <c r="C1942" s="2" t="s">
        <v>83</v>
      </c>
    </row>
    <row r="1943" spans="1:3" x14ac:dyDescent="0.2">
      <c r="A1943" s="2">
        <v>1942</v>
      </c>
      <c r="B1943" s="2">
        <v>43</v>
      </c>
      <c r="C1943" s="2" t="s">
        <v>978</v>
      </c>
    </row>
    <row r="1944" spans="1:3" x14ac:dyDescent="0.2">
      <c r="A1944" s="2">
        <v>1943</v>
      </c>
      <c r="B1944" s="2">
        <v>43</v>
      </c>
      <c r="C1944" s="2" t="s">
        <v>298</v>
      </c>
    </row>
    <row r="1945" spans="1:3" x14ac:dyDescent="0.2">
      <c r="A1945" s="2">
        <v>1944</v>
      </c>
      <c r="B1945" s="2">
        <v>43</v>
      </c>
      <c r="C1945" s="2" t="s">
        <v>299</v>
      </c>
    </row>
    <row r="1946" spans="1:3" x14ac:dyDescent="0.2">
      <c r="A1946" s="2">
        <v>1945</v>
      </c>
      <c r="B1946" s="2">
        <v>108</v>
      </c>
      <c r="C1946" s="2" t="s">
        <v>300</v>
      </c>
    </row>
    <row r="1947" spans="1:3" x14ac:dyDescent="0.2">
      <c r="A1947" s="2">
        <v>1946</v>
      </c>
      <c r="B1947" s="2">
        <v>108</v>
      </c>
      <c r="C1947" s="2" t="s">
        <v>301</v>
      </c>
    </row>
    <row r="1948" spans="1:3" x14ac:dyDescent="0.2">
      <c r="A1948" s="2">
        <v>1947</v>
      </c>
      <c r="B1948" s="2">
        <v>108</v>
      </c>
      <c r="C1948" s="2" t="s">
        <v>302</v>
      </c>
    </row>
    <row r="1949" spans="1:3" x14ac:dyDescent="0.2">
      <c r="A1949" s="2">
        <v>1948</v>
      </c>
      <c r="B1949" s="2">
        <v>108</v>
      </c>
      <c r="C1949" s="2" t="s">
        <v>303</v>
      </c>
    </row>
    <row r="1950" spans="1:3" x14ac:dyDescent="0.2">
      <c r="A1950" s="2">
        <v>1949</v>
      </c>
      <c r="B1950" s="2">
        <v>108</v>
      </c>
      <c r="C1950" s="2" t="s">
        <v>304</v>
      </c>
    </row>
    <row r="1951" spans="1:3" x14ac:dyDescent="0.2">
      <c r="A1951" s="2">
        <v>1950</v>
      </c>
      <c r="B1951" s="2">
        <v>108</v>
      </c>
      <c r="C1951" s="2" t="s">
        <v>305</v>
      </c>
    </row>
    <row r="1952" spans="1:3" x14ac:dyDescent="0.2">
      <c r="A1952" s="2">
        <v>1951</v>
      </c>
      <c r="B1952" s="2">
        <v>108</v>
      </c>
      <c r="C1952" s="2" t="s">
        <v>306</v>
      </c>
    </row>
    <row r="1953" spans="1:3" x14ac:dyDescent="0.2">
      <c r="A1953" s="2">
        <v>1952</v>
      </c>
      <c r="B1953" s="2">
        <v>111</v>
      </c>
      <c r="C1953" s="2" t="s">
        <v>307</v>
      </c>
    </row>
    <row r="1954" spans="1:3" x14ac:dyDescent="0.2">
      <c r="A1954" s="2">
        <v>1953</v>
      </c>
      <c r="B1954" s="2">
        <v>111</v>
      </c>
      <c r="C1954" s="2" t="s">
        <v>308</v>
      </c>
    </row>
    <row r="1955" spans="1:3" x14ac:dyDescent="0.2">
      <c r="A1955" s="2">
        <v>1954</v>
      </c>
      <c r="B1955" s="2">
        <v>111</v>
      </c>
      <c r="C1955" s="2" t="s">
        <v>309</v>
      </c>
    </row>
    <row r="1956" spans="1:3" x14ac:dyDescent="0.2">
      <c r="A1956" s="2">
        <v>1955</v>
      </c>
      <c r="B1956" s="2">
        <v>111</v>
      </c>
      <c r="C1956" s="2" t="s">
        <v>694</v>
      </c>
    </row>
    <row r="1957" spans="1:3" x14ac:dyDescent="0.2">
      <c r="A1957" s="2">
        <v>1956</v>
      </c>
      <c r="B1957" s="2">
        <v>111</v>
      </c>
      <c r="C1957" s="2" t="s">
        <v>310</v>
      </c>
    </row>
    <row r="1958" spans="1:3" x14ac:dyDescent="0.2">
      <c r="A1958" s="2">
        <v>1957</v>
      </c>
      <c r="B1958" s="2">
        <v>94</v>
      </c>
      <c r="C1958" s="2" t="s">
        <v>311</v>
      </c>
    </row>
    <row r="1959" spans="1:3" x14ac:dyDescent="0.2">
      <c r="A1959" s="2">
        <v>1958</v>
      </c>
      <c r="B1959" s="2">
        <v>94</v>
      </c>
      <c r="C1959" s="2" t="s">
        <v>2039</v>
      </c>
    </row>
    <row r="1960" spans="1:3" x14ac:dyDescent="0.2">
      <c r="A1960" s="2">
        <v>1959</v>
      </c>
      <c r="B1960" s="2">
        <v>94</v>
      </c>
      <c r="C1960" s="2" t="s">
        <v>693</v>
      </c>
    </row>
    <row r="1961" spans="1:3" x14ac:dyDescent="0.2">
      <c r="A1961" s="2">
        <v>1960</v>
      </c>
      <c r="B1961" s="2">
        <v>94</v>
      </c>
      <c r="C1961" s="2" t="s">
        <v>312</v>
      </c>
    </row>
    <row r="1962" spans="1:3" x14ac:dyDescent="0.2">
      <c r="A1962" s="2">
        <v>1961</v>
      </c>
      <c r="B1962" s="2">
        <v>94</v>
      </c>
      <c r="C1962" s="2" t="s">
        <v>313</v>
      </c>
    </row>
    <row r="1963" spans="1:3" x14ac:dyDescent="0.2">
      <c r="A1963" s="2">
        <v>1962</v>
      </c>
      <c r="B1963" s="2">
        <v>94</v>
      </c>
      <c r="C1963" s="2" t="s">
        <v>1968</v>
      </c>
    </row>
    <row r="1964" spans="1:3" x14ac:dyDescent="0.2">
      <c r="A1964" s="2">
        <v>1963</v>
      </c>
      <c r="B1964" s="2">
        <v>94</v>
      </c>
      <c r="C1964" s="2" t="s">
        <v>314</v>
      </c>
    </row>
    <row r="1965" spans="1:3" x14ac:dyDescent="0.2">
      <c r="A1965" s="2">
        <v>1964</v>
      </c>
      <c r="B1965" s="2">
        <v>94</v>
      </c>
      <c r="C1965" s="2" t="s">
        <v>315</v>
      </c>
    </row>
    <row r="1966" spans="1:3" x14ac:dyDescent="0.2">
      <c r="A1966" s="2">
        <v>1965</v>
      </c>
      <c r="B1966" s="2">
        <v>36</v>
      </c>
      <c r="C1966" s="2" t="s">
        <v>316</v>
      </c>
    </row>
    <row r="1967" spans="1:3" x14ac:dyDescent="0.2">
      <c r="A1967" s="2">
        <v>1966</v>
      </c>
      <c r="B1967" s="2">
        <v>36</v>
      </c>
      <c r="C1967" s="2" t="s">
        <v>317</v>
      </c>
    </row>
    <row r="1968" spans="1:3" x14ac:dyDescent="0.2">
      <c r="A1968" s="2">
        <v>1967</v>
      </c>
      <c r="B1968" s="2">
        <v>36</v>
      </c>
      <c r="C1968" s="2" t="s">
        <v>318</v>
      </c>
    </row>
    <row r="1969" spans="1:3" x14ac:dyDescent="0.2">
      <c r="A1969" s="2">
        <v>1968</v>
      </c>
      <c r="B1969" s="2">
        <v>36</v>
      </c>
      <c r="C1969" s="2" t="s">
        <v>1186</v>
      </c>
    </row>
    <row r="1970" spans="1:3" x14ac:dyDescent="0.2">
      <c r="A1970" s="2">
        <v>1969</v>
      </c>
      <c r="B1970" s="2">
        <v>36</v>
      </c>
      <c r="C1970" s="2" t="s">
        <v>319</v>
      </c>
    </row>
    <row r="1971" spans="1:3" x14ac:dyDescent="0.2">
      <c r="A1971" s="2">
        <v>1970</v>
      </c>
      <c r="B1971" s="2">
        <v>39</v>
      </c>
      <c r="C1971" s="2" t="s">
        <v>320</v>
      </c>
    </row>
    <row r="1972" spans="1:3" x14ac:dyDescent="0.2">
      <c r="A1972" s="2">
        <v>1971</v>
      </c>
      <c r="B1972" s="2">
        <v>39</v>
      </c>
      <c r="C1972" s="2" t="s">
        <v>2040</v>
      </c>
    </row>
    <row r="1973" spans="1:3" x14ac:dyDescent="0.2">
      <c r="A1973" s="2">
        <v>1972</v>
      </c>
      <c r="B1973" s="2">
        <v>39</v>
      </c>
      <c r="C1973" s="2" t="s">
        <v>321</v>
      </c>
    </row>
    <row r="1974" spans="1:3" x14ac:dyDescent="0.2">
      <c r="A1974" s="2">
        <v>1973</v>
      </c>
      <c r="B1974" s="2">
        <v>39</v>
      </c>
      <c r="C1974" s="2" t="s">
        <v>322</v>
      </c>
    </row>
    <row r="1975" spans="1:3" x14ac:dyDescent="0.2">
      <c r="A1975" s="2">
        <v>1974</v>
      </c>
      <c r="B1975" s="2">
        <v>39</v>
      </c>
      <c r="C1975" s="2" t="s">
        <v>323</v>
      </c>
    </row>
    <row r="1976" spans="1:3" x14ac:dyDescent="0.2">
      <c r="A1976" s="2">
        <v>1975</v>
      </c>
      <c r="B1976" s="2">
        <v>39</v>
      </c>
      <c r="C1976" s="2" t="s">
        <v>324</v>
      </c>
    </row>
    <row r="1977" spans="1:3" x14ac:dyDescent="0.2">
      <c r="A1977" s="2">
        <v>1976</v>
      </c>
      <c r="B1977" s="2">
        <v>39</v>
      </c>
      <c r="C1977" s="2" t="s">
        <v>325</v>
      </c>
    </row>
    <row r="1978" spans="1:3" x14ac:dyDescent="0.2">
      <c r="A1978" s="2">
        <v>1977</v>
      </c>
      <c r="B1978" s="2">
        <v>39</v>
      </c>
      <c r="C1978" s="2" t="s">
        <v>326</v>
      </c>
    </row>
    <row r="1979" spans="1:3" x14ac:dyDescent="0.2">
      <c r="A1979" s="2">
        <v>1978</v>
      </c>
      <c r="B1979" s="2">
        <v>39</v>
      </c>
      <c r="C1979" s="2" t="s">
        <v>327</v>
      </c>
    </row>
    <row r="1980" spans="1:3" x14ac:dyDescent="0.2">
      <c r="A1980" s="2">
        <v>1979</v>
      </c>
      <c r="B1980" s="2">
        <v>39</v>
      </c>
      <c r="C1980" s="2" t="s">
        <v>328</v>
      </c>
    </row>
    <row r="1981" spans="1:3" x14ac:dyDescent="0.2">
      <c r="A1981" s="2">
        <v>1980</v>
      </c>
      <c r="B1981" s="2">
        <v>39</v>
      </c>
      <c r="C1981" s="2" t="s">
        <v>1472</v>
      </c>
    </row>
    <row r="1982" spans="1:3" x14ac:dyDescent="0.2">
      <c r="A1982" s="2">
        <v>1981</v>
      </c>
      <c r="B1982" s="2">
        <v>39</v>
      </c>
      <c r="C1982" s="2" t="s">
        <v>329</v>
      </c>
    </row>
    <row r="1983" spans="1:3" x14ac:dyDescent="0.2">
      <c r="A1983" s="2">
        <v>1982</v>
      </c>
      <c r="B1983" s="2">
        <v>39</v>
      </c>
      <c r="C1983" s="2" t="s">
        <v>330</v>
      </c>
    </row>
    <row r="1984" spans="1:3" x14ac:dyDescent="0.2">
      <c r="A1984" s="2">
        <v>1983</v>
      </c>
      <c r="B1984" s="2">
        <v>53</v>
      </c>
      <c r="C1984" s="2" t="s">
        <v>331</v>
      </c>
    </row>
    <row r="1985" spans="1:3" x14ac:dyDescent="0.2">
      <c r="A1985" s="2">
        <v>1984</v>
      </c>
      <c r="B1985" s="2">
        <v>53</v>
      </c>
      <c r="C1985" s="2" t="s">
        <v>320</v>
      </c>
    </row>
    <row r="1986" spans="1:3" x14ac:dyDescent="0.2">
      <c r="A1986" s="2">
        <v>1985</v>
      </c>
      <c r="B1986" s="2">
        <v>53</v>
      </c>
      <c r="C1986" s="2" t="s">
        <v>332</v>
      </c>
    </row>
    <row r="1987" spans="1:3" x14ac:dyDescent="0.2">
      <c r="A1987" s="2">
        <v>1986</v>
      </c>
      <c r="B1987" s="2">
        <v>53</v>
      </c>
      <c r="C1987" s="2" t="s">
        <v>2040</v>
      </c>
    </row>
    <row r="1988" spans="1:3" x14ac:dyDescent="0.2">
      <c r="A1988" s="2">
        <v>1987</v>
      </c>
      <c r="B1988" s="2">
        <v>53</v>
      </c>
      <c r="C1988" s="2" t="s">
        <v>321</v>
      </c>
    </row>
    <row r="1989" spans="1:3" x14ac:dyDescent="0.2">
      <c r="A1989" s="2">
        <v>1988</v>
      </c>
      <c r="B1989" s="2">
        <v>53</v>
      </c>
      <c r="C1989" s="2" t="s">
        <v>333</v>
      </c>
    </row>
    <row r="1990" spans="1:3" x14ac:dyDescent="0.2">
      <c r="A1990" s="2">
        <v>1989</v>
      </c>
      <c r="B1990" s="2">
        <v>53</v>
      </c>
      <c r="C1990" s="2" t="s">
        <v>1078</v>
      </c>
    </row>
    <row r="1991" spans="1:3" x14ac:dyDescent="0.2">
      <c r="A1991" s="2">
        <v>1990</v>
      </c>
      <c r="B1991" s="2">
        <v>53</v>
      </c>
      <c r="C1991" s="2" t="s">
        <v>334</v>
      </c>
    </row>
    <row r="1992" spans="1:3" x14ac:dyDescent="0.2">
      <c r="A1992" s="2">
        <v>1991</v>
      </c>
      <c r="B1992" s="2">
        <v>53</v>
      </c>
      <c r="C1992" s="2" t="s">
        <v>705</v>
      </c>
    </row>
    <row r="1993" spans="1:3" x14ac:dyDescent="0.2">
      <c r="A1993" s="2">
        <v>1992</v>
      </c>
      <c r="B1993" s="2">
        <v>53</v>
      </c>
      <c r="C1993" s="2" t="s">
        <v>335</v>
      </c>
    </row>
    <row r="1994" spans="1:3" x14ac:dyDescent="0.2">
      <c r="A1994" s="2">
        <v>1993</v>
      </c>
      <c r="B1994" s="2">
        <v>53</v>
      </c>
      <c r="C1994" s="2" t="s">
        <v>322</v>
      </c>
    </row>
    <row r="1995" spans="1:3" x14ac:dyDescent="0.2">
      <c r="A1995" s="2">
        <v>1994</v>
      </c>
      <c r="B1995" s="2">
        <v>53</v>
      </c>
      <c r="C1995" s="2" t="s">
        <v>336</v>
      </c>
    </row>
    <row r="1996" spans="1:3" x14ac:dyDescent="0.2">
      <c r="A1996" s="2">
        <v>1995</v>
      </c>
      <c r="B1996" s="2">
        <v>53</v>
      </c>
      <c r="C1996" s="2" t="s">
        <v>337</v>
      </c>
    </row>
    <row r="1997" spans="1:3" x14ac:dyDescent="0.2">
      <c r="A1997" s="2">
        <v>1996</v>
      </c>
      <c r="B1997" s="2">
        <v>53</v>
      </c>
      <c r="C1997" s="2" t="s">
        <v>733</v>
      </c>
    </row>
    <row r="1998" spans="1:3" x14ac:dyDescent="0.2">
      <c r="A1998" s="2">
        <v>1997</v>
      </c>
      <c r="B1998" s="2">
        <v>53</v>
      </c>
      <c r="C1998" s="2" t="s">
        <v>323</v>
      </c>
    </row>
    <row r="1999" spans="1:3" x14ac:dyDescent="0.2">
      <c r="A1999" s="2">
        <v>1998</v>
      </c>
      <c r="B1999" s="2">
        <v>53</v>
      </c>
      <c r="C1999" s="2" t="s">
        <v>338</v>
      </c>
    </row>
    <row r="2000" spans="1:3" x14ac:dyDescent="0.2">
      <c r="A2000" s="2">
        <v>1999</v>
      </c>
      <c r="B2000" s="2">
        <v>53</v>
      </c>
      <c r="C2000" s="2" t="s">
        <v>339</v>
      </c>
    </row>
    <row r="2001" spans="1:3" x14ac:dyDescent="0.2">
      <c r="A2001" s="2">
        <v>2000</v>
      </c>
      <c r="B2001" s="2">
        <v>53</v>
      </c>
      <c r="C2001" s="2" t="s">
        <v>340</v>
      </c>
    </row>
    <row r="2002" spans="1:3" x14ac:dyDescent="0.2">
      <c r="A2002" s="2">
        <v>2001</v>
      </c>
      <c r="B2002" s="2">
        <v>53</v>
      </c>
      <c r="C2002" s="2" t="s">
        <v>324</v>
      </c>
    </row>
    <row r="2003" spans="1:3" x14ac:dyDescent="0.2">
      <c r="A2003" s="2">
        <v>2002</v>
      </c>
      <c r="B2003" s="2">
        <v>53</v>
      </c>
      <c r="C2003" s="2" t="s">
        <v>325</v>
      </c>
    </row>
    <row r="2004" spans="1:3" x14ac:dyDescent="0.2">
      <c r="A2004" s="2">
        <v>2003</v>
      </c>
      <c r="B2004" s="2">
        <v>53</v>
      </c>
      <c r="C2004" s="2" t="s">
        <v>341</v>
      </c>
    </row>
    <row r="2005" spans="1:3" x14ac:dyDescent="0.2">
      <c r="A2005" s="2">
        <v>2004</v>
      </c>
      <c r="B2005" s="2">
        <v>53</v>
      </c>
      <c r="C2005" s="2" t="s">
        <v>342</v>
      </c>
    </row>
    <row r="2006" spans="1:3" x14ac:dyDescent="0.2">
      <c r="A2006" s="2">
        <v>2005</v>
      </c>
      <c r="B2006" s="2">
        <v>53</v>
      </c>
      <c r="C2006" s="2" t="s">
        <v>343</v>
      </c>
    </row>
    <row r="2007" spans="1:3" x14ac:dyDescent="0.2">
      <c r="A2007" s="2">
        <v>2006</v>
      </c>
      <c r="B2007" s="2">
        <v>53</v>
      </c>
      <c r="C2007" s="2" t="s">
        <v>344</v>
      </c>
    </row>
    <row r="2008" spans="1:3" x14ac:dyDescent="0.2">
      <c r="A2008" s="2">
        <v>2007</v>
      </c>
      <c r="B2008" s="2">
        <v>53</v>
      </c>
      <c r="C2008" s="2" t="s">
        <v>1599</v>
      </c>
    </row>
    <row r="2009" spans="1:3" x14ac:dyDescent="0.2">
      <c r="A2009" s="2">
        <v>2008</v>
      </c>
      <c r="B2009" s="2">
        <v>53</v>
      </c>
      <c r="C2009" s="2" t="s">
        <v>345</v>
      </c>
    </row>
    <row r="2010" spans="1:3" x14ac:dyDescent="0.2">
      <c r="A2010" s="2">
        <v>2009</v>
      </c>
      <c r="B2010" s="2">
        <v>53</v>
      </c>
      <c r="C2010" s="2" t="s">
        <v>346</v>
      </c>
    </row>
    <row r="2011" spans="1:3" x14ac:dyDescent="0.2">
      <c r="A2011" s="2">
        <v>2010</v>
      </c>
      <c r="B2011" s="2">
        <v>53</v>
      </c>
      <c r="C2011" s="2" t="s">
        <v>329</v>
      </c>
    </row>
    <row r="2012" spans="1:3" x14ac:dyDescent="0.2">
      <c r="A2012" s="2">
        <v>2011</v>
      </c>
      <c r="B2012" s="2">
        <v>53</v>
      </c>
      <c r="C2012" s="2" t="s">
        <v>347</v>
      </c>
    </row>
    <row r="2013" spans="1:3" x14ac:dyDescent="0.2">
      <c r="A2013" s="2">
        <v>2012</v>
      </c>
      <c r="B2013" s="2">
        <v>53</v>
      </c>
      <c r="C2013" s="2" t="s">
        <v>330</v>
      </c>
    </row>
    <row r="2014" spans="1:3" x14ac:dyDescent="0.2">
      <c r="A2014" s="2">
        <v>2013</v>
      </c>
      <c r="B2014" s="2">
        <v>54</v>
      </c>
      <c r="C2014" s="2" t="s">
        <v>348</v>
      </c>
    </row>
    <row r="2015" spans="1:3" x14ac:dyDescent="0.2">
      <c r="A2015" s="2">
        <v>2014</v>
      </c>
      <c r="B2015" s="2">
        <v>54</v>
      </c>
      <c r="C2015" s="2" t="s">
        <v>746</v>
      </c>
    </row>
    <row r="2016" spans="1:3" x14ac:dyDescent="0.2">
      <c r="A2016" s="2">
        <v>2015</v>
      </c>
      <c r="B2016" s="2">
        <v>54</v>
      </c>
      <c r="C2016" s="2" t="s">
        <v>349</v>
      </c>
    </row>
    <row r="2017" spans="1:3" x14ac:dyDescent="0.2">
      <c r="A2017" s="2">
        <v>2016</v>
      </c>
      <c r="B2017" s="2">
        <v>54</v>
      </c>
      <c r="C2017" s="2" t="s">
        <v>350</v>
      </c>
    </row>
    <row r="2018" spans="1:3" x14ac:dyDescent="0.2">
      <c r="A2018" s="2">
        <v>2017</v>
      </c>
      <c r="B2018" s="2">
        <v>54</v>
      </c>
      <c r="C2018" s="2" t="s">
        <v>351</v>
      </c>
    </row>
    <row r="2019" spans="1:3" x14ac:dyDescent="0.2">
      <c r="A2019" s="2">
        <v>2018</v>
      </c>
      <c r="B2019" s="2">
        <v>54</v>
      </c>
      <c r="C2019" s="2" t="s">
        <v>1074</v>
      </c>
    </row>
    <row r="2020" spans="1:3" x14ac:dyDescent="0.2">
      <c r="A2020" s="2">
        <v>2019</v>
      </c>
      <c r="B2020" s="2">
        <v>54</v>
      </c>
      <c r="C2020" s="2" t="s">
        <v>352</v>
      </c>
    </row>
    <row r="2021" spans="1:3" x14ac:dyDescent="0.2">
      <c r="A2021" s="2">
        <v>2020</v>
      </c>
      <c r="B2021" s="2">
        <v>54</v>
      </c>
      <c r="C2021" s="2" t="s">
        <v>353</v>
      </c>
    </row>
    <row r="2022" spans="1:3" x14ac:dyDescent="0.2">
      <c r="A2022" s="2">
        <v>2021</v>
      </c>
      <c r="B2022" s="2">
        <v>54</v>
      </c>
      <c r="C2022" s="2" t="s">
        <v>354</v>
      </c>
    </row>
    <row r="2023" spans="1:3" x14ac:dyDescent="0.2">
      <c r="A2023" s="2">
        <v>2022</v>
      </c>
      <c r="B2023" s="2">
        <v>54</v>
      </c>
      <c r="C2023" s="2" t="s">
        <v>355</v>
      </c>
    </row>
    <row r="2024" spans="1:3" x14ac:dyDescent="0.2">
      <c r="A2024" s="2">
        <v>2023</v>
      </c>
      <c r="B2024" s="2">
        <v>54</v>
      </c>
      <c r="C2024" s="2" t="s">
        <v>356</v>
      </c>
    </row>
    <row r="2025" spans="1:3" x14ac:dyDescent="0.2">
      <c r="A2025" s="2">
        <v>2024</v>
      </c>
      <c r="B2025" s="2">
        <v>54</v>
      </c>
      <c r="C2025" s="2" t="s">
        <v>357</v>
      </c>
    </row>
    <row r="2026" spans="1:3" x14ac:dyDescent="0.2">
      <c r="A2026" s="2">
        <v>2025</v>
      </c>
      <c r="B2026" s="2">
        <v>54</v>
      </c>
      <c r="C2026" s="2" t="s">
        <v>358</v>
      </c>
    </row>
    <row r="2027" spans="1:3" x14ac:dyDescent="0.2">
      <c r="A2027" s="2">
        <v>2026</v>
      </c>
      <c r="B2027" s="2">
        <v>54</v>
      </c>
      <c r="C2027" s="2" t="s">
        <v>359</v>
      </c>
    </row>
    <row r="2028" spans="1:3" x14ac:dyDescent="0.2">
      <c r="A2028" s="2">
        <v>2027</v>
      </c>
      <c r="B2028" s="2">
        <v>54</v>
      </c>
      <c r="C2028" s="2" t="s">
        <v>360</v>
      </c>
    </row>
    <row r="2029" spans="1:3" x14ac:dyDescent="0.2">
      <c r="A2029" s="2">
        <v>2028</v>
      </c>
      <c r="B2029" s="2">
        <v>54</v>
      </c>
      <c r="C2029" s="2" t="s">
        <v>974</v>
      </c>
    </row>
    <row r="2030" spans="1:3" x14ac:dyDescent="0.2">
      <c r="A2030" s="2">
        <v>2029</v>
      </c>
      <c r="B2030" s="2">
        <v>54</v>
      </c>
      <c r="C2030" s="2" t="s">
        <v>735</v>
      </c>
    </row>
    <row r="2031" spans="1:3" x14ac:dyDescent="0.2">
      <c r="A2031" s="2">
        <v>2030</v>
      </c>
      <c r="B2031" s="2">
        <v>54</v>
      </c>
      <c r="C2031" s="2" t="s">
        <v>361</v>
      </c>
    </row>
    <row r="2032" spans="1:3" x14ac:dyDescent="0.2">
      <c r="A2032" s="2">
        <v>2031</v>
      </c>
      <c r="B2032" s="2">
        <v>54</v>
      </c>
      <c r="C2032" s="2" t="s">
        <v>362</v>
      </c>
    </row>
    <row r="2033" spans="1:3" x14ac:dyDescent="0.2">
      <c r="A2033" s="2">
        <v>2032</v>
      </c>
      <c r="B2033" s="2">
        <v>54</v>
      </c>
      <c r="C2033" s="2" t="s">
        <v>1112</v>
      </c>
    </row>
    <row r="2034" spans="1:3" x14ac:dyDescent="0.2">
      <c r="A2034" s="2">
        <v>2033</v>
      </c>
      <c r="B2034" s="2">
        <v>54</v>
      </c>
      <c r="C2034" s="2" t="s">
        <v>363</v>
      </c>
    </row>
    <row r="2035" spans="1:3" x14ac:dyDescent="0.2">
      <c r="A2035" s="2">
        <v>2034</v>
      </c>
      <c r="B2035" s="2">
        <v>54</v>
      </c>
      <c r="C2035" s="2" t="s">
        <v>364</v>
      </c>
    </row>
    <row r="2036" spans="1:3" x14ac:dyDescent="0.2">
      <c r="A2036" s="2">
        <v>2035</v>
      </c>
      <c r="B2036" s="2">
        <v>54</v>
      </c>
      <c r="C2036" s="2" t="s">
        <v>365</v>
      </c>
    </row>
    <row r="2037" spans="1:3" x14ac:dyDescent="0.2">
      <c r="A2037" s="2">
        <v>2036</v>
      </c>
      <c r="B2037" s="2">
        <v>54</v>
      </c>
      <c r="C2037" s="2" t="s">
        <v>339</v>
      </c>
    </row>
    <row r="2038" spans="1:3" x14ac:dyDescent="0.2">
      <c r="A2038" s="2">
        <v>2037</v>
      </c>
      <c r="B2038" s="2">
        <v>54</v>
      </c>
      <c r="C2038" s="2" t="s">
        <v>366</v>
      </c>
    </row>
    <row r="2039" spans="1:3" x14ac:dyDescent="0.2">
      <c r="A2039" s="2">
        <v>2038</v>
      </c>
      <c r="B2039" s="2">
        <v>54</v>
      </c>
      <c r="C2039" s="2" t="s">
        <v>367</v>
      </c>
    </row>
    <row r="2040" spans="1:3" x14ac:dyDescent="0.2">
      <c r="A2040" s="2">
        <v>2039</v>
      </c>
      <c r="B2040" s="2">
        <v>54</v>
      </c>
      <c r="C2040" s="2" t="s">
        <v>368</v>
      </c>
    </row>
    <row r="2041" spans="1:3" x14ac:dyDescent="0.2">
      <c r="A2041" s="2">
        <v>2040</v>
      </c>
      <c r="B2041" s="2">
        <v>54</v>
      </c>
      <c r="C2041" s="2" t="s">
        <v>369</v>
      </c>
    </row>
    <row r="2042" spans="1:3" x14ac:dyDescent="0.2">
      <c r="A2042" s="2">
        <v>2041</v>
      </c>
      <c r="B2042" s="2">
        <v>54</v>
      </c>
      <c r="C2042" s="2" t="s">
        <v>370</v>
      </c>
    </row>
    <row r="2043" spans="1:3" x14ac:dyDescent="0.2">
      <c r="A2043" s="2">
        <v>2042</v>
      </c>
      <c r="B2043" s="2">
        <v>54</v>
      </c>
      <c r="C2043" s="2" t="s">
        <v>371</v>
      </c>
    </row>
    <row r="2044" spans="1:3" x14ac:dyDescent="0.2">
      <c r="A2044" s="2">
        <v>2043</v>
      </c>
      <c r="B2044" s="2">
        <v>54</v>
      </c>
      <c r="C2044" s="2" t="s">
        <v>372</v>
      </c>
    </row>
    <row r="2045" spans="1:3" x14ac:dyDescent="0.2">
      <c r="A2045" s="2">
        <v>2044</v>
      </c>
      <c r="B2045" s="2">
        <v>54</v>
      </c>
      <c r="C2045" s="2" t="s">
        <v>373</v>
      </c>
    </row>
    <row r="2046" spans="1:3" x14ac:dyDescent="0.2">
      <c r="A2046" s="2">
        <v>2045</v>
      </c>
      <c r="B2046" s="2">
        <v>54</v>
      </c>
      <c r="C2046" s="2" t="s">
        <v>374</v>
      </c>
    </row>
    <row r="2047" spans="1:3" x14ac:dyDescent="0.2">
      <c r="A2047" s="2">
        <v>2046</v>
      </c>
      <c r="B2047" s="2">
        <v>54</v>
      </c>
      <c r="C2047" s="2" t="s">
        <v>709</v>
      </c>
    </row>
    <row r="2048" spans="1:3" x14ac:dyDescent="0.2">
      <c r="A2048" s="2">
        <v>2047</v>
      </c>
      <c r="B2048" s="2">
        <v>54</v>
      </c>
      <c r="C2048" s="2" t="s">
        <v>375</v>
      </c>
    </row>
    <row r="2049" spans="1:3" x14ac:dyDescent="0.2">
      <c r="A2049" s="2">
        <v>2048</v>
      </c>
      <c r="B2049" s="2">
        <v>54</v>
      </c>
      <c r="C2049" s="2" t="s">
        <v>376</v>
      </c>
    </row>
    <row r="2050" spans="1:3" x14ac:dyDescent="0.2">
      <c r="A2050" s="2">
        <v>2049</v>
      </c>
      <c r="B2050" s="2">
        <v>54</v>
      </c>
      <c r="C2050" s="2" t="s">
        <v>2187</v>
      </c>
    </row>
    <row r="2051" spans="1:3" x14ac:dyDescent="0.2">
      <c r="A2051" s="2">
        <v>2050</v>
      </c>
      <c r="B2051" s="2">
        <v>54</v>
      </c>
      <c r="C2051" s="2" t="s">
        <v>377</v>
      </c>
    </row>
    <row r="2052" spans="1:3" x14ac:dyDescent="0.2">
      <c r="A2052" s="2">
        <v>2051</v>
      </c>
      <c r="B2052" s="2">
        <v>54</v>
      </c>
      <c r="C2052" s="2" t="s">
        <v>378</v>
      </c>
    </row>
    <row r="2053" spans="1:3" x14ac:dyDescent="0.2">
      <c r="A2053" s="2">
        <v>2052</v>
      </c>
      <c r="B2053" s="2">
        <v>55</v>
      </c>
      <c r="C2053" s="2" t="s">
        <v>379</v>
      </c>
    </row>
    <row r="2054" spans="1:3" x14ac:dyDescent="0.2">
      <c r="A2054" s="2">
        <v>2053</v>
      </c>
      <c r="B2054" s="2">
        <v>55</v>
      </c>
      <c r="C2054" s="2" t="s">
        <v>380</v>
      </c>
    </row>
    <row r="2055" spans="1:3" x14ac:dyDescent="0.2">
      <c r="A2055" s="2">
        <v>2054</v>
      </c>
      <c r="B2055" s="2">
        <v>55</v>
      </c>
      <c r="C2055" s="2" t="s">
        <v>698</v>
      </c>
    </row>
    <row r="2056" spans="1:3" x14ac:dyDescent="0.2">
      <c r="A2056" s="2">
        <v>2055</v>
      </c>
      <c r="B2056" s="2">
        <v>55</v>
      </c>
      <c r="C2056" s="2" t="s">
        <v>704</v>
      </c>
    </row>
    <row r="2057" spans="1:3" x14ac:dyDescent="0.2">
      <c r="A2057" s="2">
        <v>2056</v>
      </c>
      <c r="B2057" s="2">
        <v>55</v>
      </c>
      <c r="C2057" s="2" t="s">
        <v>700</v>
      </c>
    </row>
    <row r="2058" spans="1:3" x14ac:dyDescent="0.2">
      <c r="A2058" s="2">
        <v>2057</v>
      </c>
      <c r="B2058" s="2">
        <v>55</v>
      </c>
      <c r="C2058" s="2" t="s">
        <v>381</v>
      </c>
    </row>
    <row r="2059" spans="1:3" x14ac:dyDescent="0.2">
      <c r="A2059" s="2">
        <v>2058</v>
      </c>
      <c r="B2059" s="2">
        <v>55</v>
      </c>
      <c r="C2059" s="2" t="s">
        <v>2064</v>
      </c>
    </row>
    <row r="2060" spans="1:3" x14ac:dyDescent="0.2">
      <c r="A2060" s="2">
        <v>2059</v>
      </c>
      <c r="B2060" s="2">
        <v>55</v>
      </c>
      <c r="C2060" s="2" t="s">
        <v>382</v>
      </c>
    </row>
    <row r="2061" spans="1:3" x14ac:dyDescent="0.2">
      <c r="A2061" s="2">
        <v>2060</v>
      </c>
      <c r="B2061" s="2">
        <v>55</v>
      </c>
      <c r="C2061" s="2" t="s">
        <v>383</v>
      </c>
    </row>
    <row r="2062" spans="1:3" x14ac:dyDescent="0.2">
      <c r="A2062" s="2">
        <v>2061</v>
      </c>
      <c r="B2062" s="2">
        <v>55</v>
      </c>
      <c r="C2062" s="2" t="s">
        <v>384</v>
      </c>
    </row>
    <row r="2063" spans="1:3" x14ac:dyDescent="0.2">
      <c r="A2063" s="2">
        <v>2062</v>
      </c>
      <c r="B2063" s="2">
        <v>55</v>
      </c>
      <c r="C2063" s="2" t="s">
        <v>1558</v>
      </c>
    </row>
    <row r="2064" spans="1:3" x14ac:dyDescent="0.2">
      <c r="A2064" s="2">
        <v>2063</v>
      </c>
      <c r="B2064" s="2">
        <v>55</v>
      </c>
      <c r="C2064" s="2" t="s">
        <v>385</v>
      </c>
    </row>
    <row r="2065" spans="1:3" x14ac:dyDescent="0.2">
      <c r="A2065" s="2">
        <v>2064</v>
      </c>
      <c r="B2065" s="2">
        <v>55</v>
      </c>
      <c r="C2065" s="2" t="s">
        <v>386</v>
      </c>
    </row>
    <row r="2066" spans="1:3" x14ac:dyDescent="0.2">
      <c r="A2066" s="2">
        <v>2065</v>
      </c>
      <c r="B2066" s="2">
        <v>55</v>
      </c>
      <c r="C2066" s="2" t="s">
        <v>387</v>
      </c>
    </row>
    <row r="2067" spans="1:3" x14ac:dyDescent="0.2">
      <c r="A2067" s="2">
        <v>2066</v>
      </c>
      <c r="B2067" s="2">
        <v>55</v>
      </c>
      <c r="C2067" s="2" t="s">
        <v>388</v>
      </c>
    </row>
    <row r="2068" spans="1:3" x14ac:dyDescent="0.2">
      <c r="A2068" s="2">
        <v>2067</v>
      </c>
      <c r="B2068" s="2">
        <v>55</v>
      </c>
      <c r="C2068" s="2" t="s">
        <v>389</v>
      </c>
    </row>
    <row r="2069" spans="1:3" x14ac:dyDescent="0.2">
      <c r="A2069" s="2">
        <v>2068</v>
      </c>
      <c r="B2069" s="2">
        <v>55</v>
      </c>
      <c r="C2069" s="2" t="s">
        <v>1214</v>
      </c>
    </row>
    <row r="2070" spans="1:3" x14ac:dyDescent="0.2">
      <c r="A2070" s="2">
        <v>2069</v>
      </c>
      <c r="B2070" s="2">
        <v>55</v>
      </c>
      <c r="C2070" s="2" t="s">
        <v>390</v>
      </c>
    </row>
    <row r="2071" spans="1:3" x14ac:dyDescent="0.2">
      <c r="A2071" s="2">
        <v>2070</v>
      </c>
      <c r="B2071" s="2">
        <v>55</v>
      </c>
      <c r="C2071" s="2" t="s">
        <v>391</v>
      </c>
    </row>
    <row r="2072" spans="1:3" x14ac:dyDescent="0.2">
      <c r="A2072" s="2">
        <v>2071</v>
      </c>
      <c r="B2072" s="2">
        <v>55</v>
      </c>
      <c r="C2072" s="2" t="s">
        <v>392</v>
      </c>
    </row>
    <row r="2073" spans="1:3" x14ac:dyDescent="0.2">
      <c r="A2073" s="2">
        <v>2072</v>
      </c>
      <c r="B2073" s="2">
        <v>55</v>
      </c>
      <c r="C2073" s="2" t="s">
        <v>393</v>
      </c>
    </row>
    <row r="2074" spans="1:3" x14ac:dyDescent="0.2">
      <c r="A2074" s="2">
        <v>2073</v>
      </c>
      <c r="B2074" s="2">
        <v>55</v>
      </c>
      <c r="C2074" s="2" t="s">
        <v>394</v>
      </c>
    </row>
    <row r="2075" spans="1:3" x14ac:dyDescent="0.2">
      <c r="A2075" s="2">
        <v>2074</v>
      </c>
      <c r="B2075" s="2">
        <v>55</v>
      </c>
      <c r="C2075" s="2" t="s">
        <v>395</v>
      </c>
    </row>
    <row r="2076" spans="1:3" x14ac:dyDescent="0.2">
      <c r="A2076" s="2">
        <v>2075</v>
      </c>
      <c r="B2076" s="2">
        <v>55</v>
      </c>
      <c r="C2076" s="2" t="s">
        <v>396</v>
      </c>
    </row>
    <row r="2077" spans="1:3" x14ac:dyDescent="0.2">
      <c r="A2077" s="2">
        <v>2076</v>
      </c>
      <c r="B2077" s="2">
        <v>55</v>
      </c>
      <c r="C2077" s="2" t="s">
        <v>397</v>
      </c>
    </row>
    <row r="2078" spans="1:3" x14ac:dyDescent="0.2">
      <c r="A2078" s="2">
        <v>2077</v>
      </c>
      <c r="B2078" s="2">
        <v>55</v>
      </c>
      <c r="C2078" s="2" t="s">
        <v>398</v>
      </c>
    </row>
    <row r="2079" spans="1:3" x14ac:dyDescent="0.2">
      <c r="A2079" s="2">
        <v>2078</v>
      </c>
      <c r="B2079" s="2">
        <v>55</v>
      </c>
      <c r="C2079" s="2" t="s">
        <v>399</v>
      </c>
    </row>
    <row r="2080" spans="1:3" x14ac:dyDescent="0.2">
      <c r="A2080" s="2">
        <v>2079</v>
      </c>
      <c r="B2080" s="2">
        <v>63</v>
      </c>
      <c r="C2080" s="2" t="s">
        <v>400</v>
      </c>
    </row>
    <row r="2081" spans="1:3" x14ac:dyDescent="0.2">
      <c r="A2081" s="2">
        <v>2080</v>
      </c>
      <c r="B2081" s="2">
        <v>63</v>
      </c>
      <c r="C2081" s="2" t="s">
        <v>401</v>
      </c>
    </row>
    <row r="2082" spans="1:3" x14ac:dyDescent="0.2">
      <c r="A2082" s="2">
        <v>2081</v>
      </c>
      <c r="B2082" s="2">
        <v>63</v>
      </c>
      <c r="C2082" s="2" t="s">
        <v>402</v>
      </c>
    </row>
    <row r="2083" spans="1:3" x14ac:dyDescent="0.2">
      <c r="A2083" s="2">
        <v>2082</v>
      </c>
      <c r="B2083" s="2">
        <v>63</v>
      </c>
      <c r="C2083" s="2" t="s">
        <v>403</v>
      </c>
    </row>
    <row r="2084" spans="1:3" x14ac:dyDescent="0.2">
      <c r="A2084" s="2">
        <v>2083</v>
      </c>
      <c r="B2084" s="2">
        <v>63</v>
      </c>
      <c r="C2084" s="2" t="s">
        <v>404</v>
      </c>
    </row>
    <row r="2085" spans="1:3" x14ac:dyDescent="0.2">
      <c r="A2085" s="2">
        <v>2084</v>
      </c>
      <c r="B2085" s="2">
        <v>64</v>
      </c>
      <c r="C2085" s="2" t="s">
        <v>405</v>
      </c>
    </row>
    <row r="2086" spans="1:3" x14ac:dyDescent="0.2">
      <c r="A2086" s="2">
        <v>2085</v>
      </c>
      <c r="B2086" s="2">
        <v>64</v>
      </c>
      <c r="C2086" s="2" t="s">
        <v>406</v>
      </c>
    </row>
    <row r="2087" spans="1:3" x14ac:dyDescent="0.2">
      <c r="A2087" s="2">
        <v>2086</v>
      </c>
      <c r="B2087" s="2">
        <v>64</v>
      </c>
      <c r="C2087" s="2" t="s">
        <v>407</v>
      </c>
    </row>
    <row r="2088" spans="1:3" x14ac:dyDescent="0.2">
      <c r="A2088" s="2">
        <v>2087</v>
      </c>
      <c r="B2088" s="2">
        <v>64</v>
      </c>
      <c r="C2088" s="2" t="s">
        <v>408</v>
      </c>
    </row>
    <row r="2089" spans="1:3" x14ac:dyDescent="0.2">
      <c r="A2089" s="2">
        <v>2088</v>
      </c>
      <c r="B2089" s="2">
        <v>64</v>
      </c>
      <c r="C2089" s="2" t="s">
        <v>409</v>
      </c>
    </row>
    <row r="2090" spans="1:3" x14ac:dyDescent="0.2">
      <c r="A2090" s="2">
        <v>2089</v>
      </c>
      <c r="B2090" s="2">
        <v>64</v>
      </c>
      <c r="C2090" s="2" t="s">
        <v>410</v>
      </c>
    </row>
    <row r="2091" spans="1:3" x14ac:dyDescent="0.2">
      <c r="A2091" s="2">
        <v>2090</v>
      </c>
      <c r="B2091" s="2">
        <v>65</v>
      </c>
      <c r="C2091" s="2" t="s">
        <v>411</v>
      </c>
    </row>
    <row r="2092" spans="1:3" x14ac:dyDescent="0.2">
      <c r="A2092" s="2">
        <v>2091</v>
      </c>
      <c r="B2092" s="2">
        <v>65</v>
      </c>
      <c r="C2092" s="2" t="s">
        <v>412</v>
      </c>
    </row>
    <row r="2093" spans="1:3" x14ac:dyDescent="0.2">
      <c r="A2093" s="2">
        <v>2092</v>
      </c>
      <c r="B2093" s="2">
        <v>65</v>
      </c>
      <c r="C2093" s="2" t="s">
        <v>413</v>
      </c>
    </row>
    <row r="2094" spans="1:3" x14ac:dyDescent="0.2">
      <c r="A2094" s="2">
        <v>2093</v>
      </c>
      <c r="B2094" s="2">
        <v>65</v>
      </c>
      <c r="C2094" s="2" t="s">
        <v>414</v>
      </c>
    </row>
    <row r="2095" spans="1:3" x14ac:dyDescent="0.2">
      <c r="A2095" s="2">
        <v>2094</v>
      </c>
      <c r="B2095" s="2">
        <v>65</v>
      </c>
      <c r="C2095" s="2" t="s">
        <v>415</v>
      </c>
    </row>
    <row r="2096" spans="1:3" x14ac:dyDescent="0.2">
      <c r="A2096" s="2">
        <v>2095</v>
      </c>
      <c r="B2096" s="2">
        <v>65</v>
      </c>
      <c r="C2096" s="2" t="s">
        <v>416</v>
      </c>
    </row>
    <row r="2097" spans="1:3" x14ac:dyDescent="0.2">
      <c r="A2097" s="2">
        <v>2096</v>
      </c>
      <c r="B2097" s="2">
        <v>65</v>
      </c>
      <c r="C2097" s="2" t="s">
        <v>1112</v>
      </c>
    </row>
    <row r="2098" spans="1:3" x14ac:dyDescent="0.2">
      <c r="A2098" s="2">
        <v>2097</v>
      </c>
      <c r="B2098" s="2">
        <v>65</v>
      </c>
      <c r="C2098" s="2" t="s">
        <v>417</v>
      </c>
    </row>
    <row r="2099" spans="1:3" x14ac:dyDescent="0.2">
      <c r="A2099" s="2">
        <v>2098</v>
      </c>
      <c r="B2099" s="2">
        <v>65</v>
      </c>
      <c r="C2099" s="2" t="s">
        <v>418</v>
      </c>
    </row>
    <row r="2100" spans="1:3" x14ac:dyDescent="0.2">
      <c r="A2100" s="2">
        <v>2099</v>
      </c>
      <c r="B2100" s="2">
        <v>65</v>
      </c>
      <c r="C2100" s="2" t="s">
        <v>419</v>
      </c>
    </row>
    <row r="2101" spans="1:3" x14ac:dyDescent="0.2">
      <c r="A2101" s="2">
        <v>2100</v>
      </c>
      <c r="B2101" s="2">
        <v>65</v>
      </c>
      <c r="C2101" s="2" t="s">
        <v>8</v>
      </c>
    </row>
    <row r="2102" spans="1:3" x14ac:dyDescent="0.2">
      <c r="A2102" s="2">
        <v>2101</v>
      </c>
      <c r="B2102" s="2">
        <v>65</v>
      </c>
      <c r="C2102" s="2" t="s">
        <v>420</v>
      </c>
    </row>
    <row r="2103" spans="1:3" x14ac:dyDescent="0.2">
      <c r="A2103" s="2">
        <v>2102</v>
      </c>
      <c r="B2103" s="2">
        <v>65</v>
      </c>
      <c r="C2103" s="2" t="s">
        <v>421</v>
      </c>
    </row>
    <row r="2104" spans="1:3" x14ac:dyDescent="0.2">
      <c r="A2104" s="2">
        <v>2103</v>
      </c>
      <c r="B2104" s="2">
        <v>65</v>
      </c>
      <c r="C2104" s="2" t="s">
        <v>422</v>
      </c>
    </row>
    <row r="2105" spans="1:3" x14ac:dyDescent="0.2">
      <c r="A2105" s="2">
        <v>2104</v>
      </c>
      <c r="B2105" s="2">
        <v>65</v>
      </c>
      <c r="C2105" s="2" t="s">
        <v>423</v>
      </c>
    </row>
    <row r="2106" spans="1:3" x14ac:dyDescent="0.2">
      <c r="A2106" s="2">
        <v>2105</v>
      </c>
      <c r="B2106" s="2">
        <v>65</v>
      </c>
      <c r="C2106" s="2" t="s">
        <v>424</v>
      </c>
    </row>
    <row r="2107" spans="1:3" x14ac:dyDescent="0.2">
      <c r="A2107" s="2">
        <v>2106</v>
      </c>
      <c r="B2107" s="2">
        <v>65</v>
      </c>
      <c r="C2107" s="2" t="s">
        <v>425</v>
      </c>
    </row>
    <row r="2108" spans="1:3" x14ac:dyDescent="0.2">
      <c r="A2108" s="2">
        <v>2107</v>
      </c>
      <c r="B2108" s="2">
        <v>66</v>
      </c>
      <c r="C2108" s="2" t="s">
        <v>426</v>
      </c>
    </row>
    <row r="2109" spans="1:3" x14ac:dyDescent="0.2">
      <c r="A2109" s="2">
        <v>2108</v>
      </c>
      <c r="B2109" s="2">
        <v>66</v>
      </c>
      <c r="C2109" s="2" t="s">
        <v>427</v>
      </c>
    </row>
    <row r="2110" spans="1:3" x14ac:dyDescent="0.2">
      <c r="A2110" s="2">
        <v>2109</v>
      </c>
      <c r="B2110" s="2">
        <v>66</v>
      </c>
      <c r="C2110" s="2" t="s">
        <v>428</v>
      </c>
    </row>
    <row r="2111" spans="1:3" x14ac:dyDescent="0.2">
      <c r="A2111" s="2">
        <v>2110</v>
      </c>
      <c r="B2111" s="2">
        <v>66</v>
      </c>
      <c r="C2111" s="2" t="s">
        <v>429</v>
      </c>
    </row>
    <row r="2112" spans="1:3" x14ac:dyDescent="0.2">
      <c r="A2112" s="2">
        <v>2111</v>
      </c>
      <c r="B2112" s="2">
        <v>66</v>
      </c>
      <c r="C2112" s="2" t="s">
        <v>430</v>
      </c>
    </row>
    <row r="2113" spans="1:3" x14ac:dyDescent="0.2">
      <c r="A2113" s="2">
        <v>2112</v>
      </c>
      <c r="B2113" s="2">
        <v>66</v>
      </c>
      <c r="C2113" s="2" t="s">
        <v>431</v>
      </c>
    </row>
    <row r="2114" spans="1:3" x14ac:dyDescent="0.2">
      <c r="A2114" s="2">
        <v>2113</v>
      </c>
      <c r="B2114" s="2">
        <v>66</v>
      </c>
      <c r="C2114" s="2" t="s">
        <v>432</v>
      </c>
    </row>
    <row r="2115" spans="1:3" x14ac:dyDescent="0.2">
      <c r="A2115" s="2">
        <v>2114</v>
      </c>
      <c r="B2115" s="2">
        <v>66</v>
      </c>
      <c r="C2115" s="2" t="s">
        <v>1273</v>
      </c>
    </row>
    <row r="2116" spans="1:3" x14ac:dyDescent="0.2">
      <c r="A2116" s="2">
        <v>2115</v>
      </c>
      <c r="B2116" s="2">
        <v>66</v>
      </c>
      <c r="C2116" s="2" t="s">
        <v>741</v>
      </c>
    </row>
    <row r="2117" spans="1:3" x14ac:dyDescent="0.2">
      <c r="A2117" s="2">
        <v>2116</v>
      </c>
      <c r="B2117" s="2">
        <v>66</v>
      </c>
      <c r="C2117" s="2" t="s">
        <v>433</v>
      </c>
    </row>
    <row r="2118" spans="1:3" x14ac:dyDescent="0.2">
      <c r="A2118" s="2">
        <v>2117</v>
      </c>
      <c r="B2118" s="2">
        <v>66</v>
      </c>
      <c r="C2118" s="2" t="s">
        <v>1440</v>
      </c>
    </row>
    <row r="2119" spans="1:3" x14ac:dyDescent="0.2">
      <c r="A2119" s="2">
        <v>2118</v>
      </c>
      <c r="B2119" s="2">
        <v>66</v>
      </c>
      <c r="C2119" s="2" t="s">
        <v>192</v>
      </c>
    </row>
    <row r="2120" spans="1:3" x14ac:dyDescent="0.2">
      <c r="A2120" s="2">
        <v>2119</v>
      </c>
      <c r="B2120" s="2">
        <v>66</v>
      </c>
      <c r="C2120" s="2" t="s">
        <v>83</v>
      </c>
    </row>
    <row r="2121" spans="1:3" x14ac:dyDescent="0.2">
      <c r="A2121" s="2">
        <v>2120</v>
      </c>
      <c r="B2121" s="2">
        <v>66</v>
      </c>
      <c r="C2121" s="2" t="s">
        <v>1186</v>
      </c>
    </row>
    <row r="2122" spans="1:3" x14ac:dyDescent="0.2">
      <c r="A2122" s="2">
        <v>2121</v>
      </c>
      <c r="B2122" s="2">
        <v>66</v>
      </c>
      <c r="C2122" s="2" t="s">
        <v>434</v>
      </c>
    </row>
    <row r="2123" spans="1:3" x14ac:dyDescent="0.2">
      <c r="A2123" s="2">
        <v>2122</v>
      </c>
      <c r="B2123" s="2">
        <v>66</v>
      </c>
      <c r="C2123" s="2" t="s">
        <v>435</v>
      </c>
    </row>
    <row r="2124" spans="1:3" x14ac:dyDescent="0.2">
      <c r="A2124" s="2">
        <v>2123</v>
      </c>
      <c r="B2124" s="2">
        <v>66</v>
      </c>
      <c r="C2124" s="2" t="s">
        <v>428</v>
      </c>
    </row>
    <row r="2125" spans="1:3" x14ac:dyDescent="0.2">
      <c r="A2125" s="2">
        <v>2124</v>
      </c>
      <c r="B2125" s="2">
        <v>66</v>
      </c>
      <c r="C2125" s="2" t="s">
        <v>436</v>
      </c>
    </row>
    <row r="2126" spans="1:3" x14ac:dyDescent="0.2">
      <c r="A2126" s="2">
        <v>2125</v>
      </c>
      <c r="B2126" s="2">
        <v>67</v>
      </c>
      <c r="C2126" s="2" t="s">
        <v>437</v>
      </c>
    </row>
    <row r="2127" spans="1:3" x14ac:dyDescent="0.2">
      <c r="A2127" s="2">
        <v>2126</v>
      </c>
      <c r="B2127" s="2">
        <v>67</v>
      </c>
      <c r="C2127" s="2" t="s">
        <v>438</v>
      </c>
    </row>
    <row r="2128" spans="1:3" x14ac:dyDescent="0.2">
      <c r="A2128" s="2">
        <v>2127</v>
      </c>
      <c r="B2128" s="2">
        <v>67</v>
      </c>
      <c r="C2128" s="2" t="s">
        <v>439</v>
      </c>
    </row>
    <row r="2129" spans="1:3" x14ac:dyDescent="0.2">
      <c r="A2129" s="2">
        <v>2128</v>
      </c>
      <c r="B2129" s="2">
        <v>67</v>
      </c>
      <c r="C2129" s="2" t="s">
        <v>440</v>
      </c>
    </row>
    <row r="2130" spans="1:3" x14ac:dyDescent="0.2">
      <c r="A2130" s="2">
        <v>2129</v>
      </c>
      <c r="B2130" s="2">
        <v>67</v>
      </c>
      <c r="C2130" s="2" t="s">
        <v>441</v>
      </c>
    </row>
    <row r="2131" spans="1:3" x14ac:dyDescent="0.2">
      <c r="A2131" s="2">
        <v>2130</v>
      </c>
      <c r="B2131" s="2">
        <v>67</v>
      </c>
      <c r="C2131" s="2" t="s">
        <v>442</v>
      </c>
    </row>
    <row r="2132" spans="1:3" x14ac:dyDescent="0.2">
      <c r="A2132" s="2">
        <v>2131</v>
      </c>
      <c r="B2132" s="2">
        <v>67</v>
      </c>
      <c r="C2132" s="2" t="s">
        <v>443</v>
      </c>
    </row>
    <row r="2133" spans="1:3" x14ac:dyDescent="0.2">
      <c r="A2133" s="2">
        <v>2132</v>
      </c>
      <c r="B2133" s="2">
        <v>67</v>
      </c>
      <c r="C2133" s="2" t="s">
        <v>444</v>
      </c>
    </row>
    <row r="2134" spans="1:3" x14ac:dyDescent="0.2">
      <c r="A2134" s="2">
        <v>2133</v>
      </c>
      <c r="B2134" s="2">
        <v>67</v>
      </c>
      <c r="C2134" s="2" t="s">
        <v>445</v>
      </c>
    </row>
    <row r="2135" spans="1:3" x14ac:dyDescent="0.2">
      <c r="A2135" s="2">
        <v>2134</v>
      </c>
      <c r="B2135" s="2">
        <v>67</v>
      </c>
      <c r="C2135" s="2" t="s">
        <v>446</v>
      </c>
    </row>
    <row r="2136" spans="1:3" x14ac:dyDescent="0.2">
      <c r="A2136" s="2">
        <v>2135</v>
      </c>
      <c r="B2136" s="2">
        <v>67</v>
      </c>
      <c r="C2136" s="2" t="s">
        <v>716</v>
      </c>
    </row>
    <row r="2137" spans="1:3" x14ac:dyDescent="0.2">
      <c r="A2137" s="2">
        <v>2136</v>
      </c>
      <c r="B2137" s="2">
        <v>67</v>
      </c>
      <c r="C2137" s="2" t="s">
        <v>447</v>
      </c>
    </row>
    <row r="2138" spans="1:3" x14ac:dyDescent="0.2">
      <c r="A2138" s="2">
        <v>2137</v>
      </c>
      <c r="B2138" s="2">
        <v>67</v>
      </c>
      <c r="C2138" s="2" t="s">
        <v>448</v>
      </c>
    </row>
    <row r="2139" spans="1:3" x14ac:dyDescent="0.2">
      <c r="A2139" s="2">
        <v>2138</v>
      </c>
      <c r="B2139" s="2">
        <v>67</v>
      </c>
      <c r="C2139" s="2" t="s">
        <v>731</v>
      </c>
    </row>
    <row r="2140" spans="1:3" x14ac:dyDescent="0.2">
      <c r="A2140" s="2">
        <v>2139</v>
      </c>
      <c r="B2140" s="2">
        <v>67</v>
      </c>
      <c r="C2140" s="2" t="s">
        <v>449</v>
      </c>
    </row>
    <row r="2141" spans="1:3" x14ac:dyDescent="0.2">
      <c r="A2141" s="2">
        <v>2140</v>
      </c>
      <c r="B2141" s="2">
        <v>67</v>
      </c>
      <c r="C2141" s="2" t="s">
        <v>1322</v>
      </c>
    </row>
    <row r="2142" spans="1:3" x14ac:dyDescent="0.2">
      <c r="A2142" s="2">
        <v>2141</v>
      </c>
      <c r="B2142" s="2">
        <v>67</v>
      </c>
      <c r="C2142" s="2" t="s">
        <v>1021</v>
      </c>
    </row>
    <row r="2143" spans="1:3" x14ac:dyDescent="0.2">
      <c r="A2143" s="2">
        <v>2142</v>
      </c>
      <c r="B2143" s="2">
        <v>67</v>
      </c>
      <c r="C2143" s="2" t="s">
        <v>729</v>
      </c>
    </row>
    <row r="2144" spans="1:3" x14ac:dyDescent="0.2">
      <c r="A2144" s="2">
        <v>2143</v>
      </c>
      <c r="B2144" s="2">
        <v>67</v>
      </c>
      <c r="C2144" s="2" t="s">
        <v>708</v>
      </c>
    </row>
    <row r="2145" spans="1:3" x14ac:dyDescent="0.2">
      <c r="A2145" s="2">
        <v>2144</v>
      </c>
      <c r="B2145" s="2">
        <v>67</v>
      </c>
      <c r="C2145" s="2" t="s">
        <v>450</v>
      </c>
    </row>
    <row r="2146" spans="1:3" x14ac:dyDescent="0.2">
      <c r="A2146" s="2">
        <v>2145</v>
      </c>
      <c r="B2146" s="2">
        <v>67</v>
      </c>
      <c r="C2146" s="2" t="s">
        <v>334</v>
      </c>
    </row>
    <row r="2147" spans="1:3" x14ac:dyDescent="0.2">
      <c r="A2147" s="2">
        <v>2146</v>
      </c>
      <c r="B2147" s="2">
        <v>67</v>
      </c>
      <c r="C2147" s="2" t="s">
        <v>732</v>
      </c>
    </row>
    <row r="2148" spans="1:3" x14ac:dyDescent="0.2">
      <c r="A2148" s="2">
        <v>2147</v>
      </c>
      <c r="B2148" s="2">
        <v>67</v>
      </c>
      <c r="C2148" s="2" t="s">
        <v>451</v>
      </c>
    </row>
    <row r="2149" spans="1:3" x14ac:dyDescent="0.2">
      <c r="A2149" s="2">
        <v>2148</v>
      </c>
      <c r="B2149" s="2">
        <v>67</v>
      </c>
      <c r="C2149" s="2" t="s">
        <v>452</v>
      </c>
    </row>
    <row r="2150" spans="1:3" x14ac:dyDescent="0.2">
      <c r="A2150" s="2">
        <v>2149</v>
      </c>
      <c r="B2150" s="2">
        <v>67</v>
      </c>
      <c r="C2150" s="2" t="s">
        <v>431</v>
      </c>
    </row>
    <row r="2151" spans="1:3" x14ac:dyDescent="0.2">
      <c r="A2151" s="2">
        <v>2150</v>
      </c>
      <c r="B2151" s="2">
        <v>67</v>
      </c>
      <c r="C2151" s="2" t="s">
        <v>453</v>
      </c>
    </row>
    <row r="2152" spans="1:3" x14ac:dyDescent="0.2">
      <c r="A2152" s="2">
        <v>2151</v>
      </c>
      <c r="B2152" s="2">
        <v>67</v>
      </c>
      <c r="C2152" s="2" t="s">
        <v>1062</v>
      </c>
    </row>
    <row r="2153" spans="1:3" x14ac:dyDescent="0.2">
      <c r="A2153" s="2">
        <v>2152</v>
      </c>
      <c r="B2153" s="2">
        <v>67</v>
      </c>
      <c r="C2153" s="2" t="s">
        <v>454</v>
      </c>
    </row>
    <row r="2154" spans="1:3" x14ac:dyDescent="0.2">
      <c r="A2154" s="2">
        <v>2153</v>
      </c>
      <c r="B2154" s="2">
        <v>67</v>
      </c>
      <c r="C2154" s="2" t="s">
        <v>730</v>
      </c>
    </row>
    <row r="2155" spans="1:3" x14ac:dyDescent="0.2">
      <c r="A2155" s="2">
        <v>2154</v>
      </c>
      <c r="B2155" s="2">
        <v>67</v>
      </c>
      <c r="C2155" s="2" t="s">
        <v>455</v>
      </c>
    </row>
    <row r="2156" spans="1:3" x14ac:dyDescent="0.2">
      <c r="A2156" s="2">
        <v>2155</v>
      </c>
      <c r="B2156" s="2">
        <v>67</v>
      </c>
      <c r="C2156" s="2" t="s">
        <v>456</v>
      </c>
    </row>
    <row r="2157" spans="1:3" x14ac:dyDescent="0.2">
      <c r="A2157" s="2">
        <v>2156</v>
      </c>
      <c r="B2157" s="2">
        <v>67</v>
      </c>
      <c r="C2157" s="2" t="s">
        <v>457</v>
      </c>
    </row>
    <row r="2158" spans="1:3" x14ac:dyDescent="0.2">
      <c r="A2158" s="2">
        <v>2157</v>
      </c>
      <c r="B2158" s="2">
        <v>67</v>
      </c>
      <c r="C2158" s="2" t="s">
        <v>458</v>
      </c>
    </row>
    <row r="2159" spans="1:3" x14ac:dyDescent="0.2">
      <c r="A2159" s="2">
        <v>2158</v>
      </c>
      <c r="B2159" s="2">
        <v>67</v>
      </c>
      <c r="C2159" s="2" t="s">
        <v>459</v>
      </c>
    </row>
    <row r="2160" spans="1:3" x14ac:dyDescent="0.2">
      <c r="A2160" s="2">
        <v>2159</v>
      </c>
      <c r="B2160" s="2">
        <v>67</v>
      </c>
      <c r="C2160" s="2" t="s">
        <v>460</v>
      </c>
    </row>
    <row r="2161" spans="1:3" x14ac:dyDescent="0.2">
      <c r="A2161" s="2">
        <v>2160</v>
      </c>
      <c r="B2161" s="2">
        <v>67</v>
      </c>
      <c r="C2161" s="2" t="s">
        <v>461</v>
      </c>
    </row>
    <row r="2162" spans="1:3" x14ac:dyDescent="0.2">
      <c r="A2162" s="2">
        <v>2161</v>
      </c>
      <c r="B2162" s="2">
        <v>67</v>
      </c>
      <c r="C2162" s="2" t="s">
        <v>1117</v>
      </c>
    </row>
    <row r="2163" spans="1:3" x14ac:dyDescent="0.2">
      <c r="A2163" s="2">
        <v>2162</v>
      </c>
      <c r="B2163" s="2">
        <v>67</v>
      </c>
      <c r="C2163" s="2" t="s">
        <v>462</v>
      </c>
    </row>
    <row r="2164" spans="1:3" x14ac:dyDescent="0.2">
      <c r="A2164" s="2">
        <v>2163</v>
      </c>
      <c r="B2164" s="2">
        <v>67</v>
      </c>
      <c r="C2164" s="2" t="s">
        <v>721</v>
      </c>
    </row>
    <row r="2165" spans="1:3" x14ac:dyDescent="0.2">
      <c r="A2165" s="2">
        <v>2164</v>
      </c>
      <c r="B2165" s="2">
        <v>67</v>
      </c>
      <c r="C2165" s="2" t="s">
        <v>463</v>
      </c>
    </row>
    <row r="2166" spans="1:3" x14ac:dyDescent="0.2">
      <c r="A2166" s="2">
        <v>2165</v>
      </c>
      <c r="B2166" s="2">
        <v>67</v>
      </c>
      <c r="C2166" s="2" t="s">
        <v>464</v>
      </c>
    </row>
    <row r="2167" spans="1:3" x14ac:dyDescent="0.2">
      <c r="A2167" s="2">
        <v>2166</v>
      </c>
      <c r="B2167" s="2">
        <v>67</v>
      </c>
      <c r="C2167" s="2" t="s">
        <v>465</v>
      </c>
    </row>
    <row r="2168" spans="1:3" x14ac:dyDescent="0.2">
      <c r="A2168" s="2">
        <v>2167</v>
      </c>
      <c r="B2168" s="2">
        <v>67</v>
      </c>
      <c r="C2168" s="2" t="s">
        <v>466</v>
      </c>
    </row>
    <row r="2169" spans="1:3" x14ac:dyDescent="0.2">
      <c r="A2169" s="2">
        <v>2168</v>
      </c>
      <c r="B2169" s="2">
        <v>67</v>
      </c>
      <c r="C2169" s="2" t="s">
        <v>2181</v>
      </c>
    </row>
    <row r="2170" spans="1:3" x14ac:dyDescent="0.2">
      <c r="A2170" s="2">
        <v>2169</v>
      </c>
      <c r="B2170" s="2">
        <v>67</v>
      </c>
      <c r="C2170" s="2" t="s">
        <v>467</v>
      </c>
    </row>
    <row r="2171" spans="1:3" x14ac:dyDescent="0.2">
      <c r="A2171" s="2">
        <v>2170</v>
      </c>
      <c r="B2171" s="2">
        <v>67</v>
      </c>
      <c r="C2171" s="2" t="s">
        <v>468</v>
      </c>
    </row>
    <row r="2172" spans="1:3" x14ac:dyDescent="0.2">
      <c r="A2172" s="2">
        <v>2171</v>
      </c>
      <c r="B2172" s="2">
        <v>67</v>
      </c>
      <c r="C2172" s="2" t="s">
        <v>469</v>
      </c>
    </row>
    <row r="2173" spans="1:3" x14ac:dyDescent="0.2">
      <c r="A2173" s="2">
        <v>2172</v>
      </c>
      <c r="B2173" s="2">
        <v>67</v>
      </c>
      <c r="C2173" s="2" t="s">
        <v>470</v>
      </c>
    </row>
    <row r="2174" spans="1:3" x14ac:dyDescent="0.2">
      <c r="A2174" s="2">
        <v>2173</v>
      </c>
      <c r="B2174" s="2">
        <v>67</v>
      </c>
      <c r="C2174" s="2" t="s">
        <v>471</v>
      </c>
    </row>
    <row r="2175" spans="1:3" x14ac:dyDescent="0.2">
      <c r="A2175" s="2">
        <v>2174</v>
      </c>
      <c r="B2175" s="2">
        <v>67</v>
      </c>
      <c r="C2175" s="2" t="s">
        <v>472</v>
      </c>
    </row>
    <row r="2176" spans="1:3" x14ac:dyDescent="0.2">
      <c r="A2176" s="2">
        <v>2175</v>
      </c>
      <c r="B2176" s="2">
        <v>67</v>
      </c>
      <c r="C2176" s="2" t="s">
        <v>473</v>
      </c>
    </row>
    <row r="2177" spans="1:3" x14ac:dyDescent="0.2">
      <c r="A2177" s="2">
        <v>2176</v>
      </c>
      <c r="B2177" s="2">
        <v>67</v>
      </c>
      <c r="C2177" s="2" t="s">
        <v>474</v>
      </c>
    </row>
    <row r="2178" spans="1:3" x14ac:dyDescent="0.2">
      <c r="A2178" s="2">
        <v>2177</v>
      </c>
      <c r="B2178" s="2">
        <v>67</v>
      </c>
      <c r="C2178" s="2" t="s">
        <v>475</v>
      </c>
    </row>
    <row r="2179" spans="1:3" x14ac:dyDescent="0.2">
      <c r="A2179" s="2">
        <v>2178</v>
      </c>
      <c r="B2179" s="2">
        <v>67</v>
      </c>
      <c r="C2179" s="2" t="s">
        <v>9</v>
      </c>
    </row>
    <row r="2180" spans="1:3" x14ac:dyDescent="0.2">
      <c r="A2180" s="2">
        <v>2179</v>
      </c>
      <c r="B2180" s="2">
        <v>67</v>
      </c>
      <c r="C2180" s="2" t="s">
        <v>476</v>
      </c>
    </row>
    <row r="2181" spans="1:3" x14ac:dyDescent="0.2">
      <c r="A2181" s="2">
        <v>2180</v>
      </c>
      <c r="B2181" s="2">
        <v>67</v>
      </c>
      <c r="C2181" s="2" t="s">
        <v>477</v>
      </c>
    </row>
    <row r="2182" spans="1:3" x14ac:dyDescent="0.2">
      <c r="A2182" s="2">
        <v>2181</v>
      </c>
      <c r="B2182" s="2">
        <v>67</v>
      </c>
      <c r="C2182" s="2" t="s">
        <v>478</v>
      </c>
    </row>
    <row r="2183" spans="1:3" x14ac:dyDescent="0.2">
      <c r="A2183" s="2">
        <v>2182</v>
      </c>
      <c r="B2183" s="2">
        <v>67</v>
      </c>
      <c r="C2183" s="2" t="s">
        <v>479</v>
      </c>
    </row>
    <row r="2184" spans="1:3" x14ac:dyDescent="0.2">
      <c r="A2184" s="2">
        <v>2183</v>
      </c>
      <c r="B2184" s="2">
        <v>67</v>
      </c>
      <c r="C2184" s="2" t="s">
        <v>480</v>
      </c>
    </row>
    <row r="2185" spans="1:3" x14ac:dyDescent="0.2">
      <c r="A2185" s="2">
        <v>2184</v>
      </c>
      <c r="B2185" s="2">
        <v>67</v>
      </c>
      <c r="C2185" s="2" t="s">
        <v>481</v>
      </c>
    </row>
    <row r="2186" spans="1:3" x14ac:dyDescent="0.2">
      <c r="A2186" s="2">
        <v>2185</v>
      </c>
      <c r="B2186" s="2">
        <v>67</v>
      </c>
      <c r="C2186" s="2" t="s">
        <v>482</v>
      </c>
    </row>
    <row r="2187" spans="1:3" x14ac:dyDescent="0.2">
      <c r="A2187" s="2">
        <v>2186</v>
      </c>
      <c r="B2187" s="2">
        <v>67</v>
      </c>
      <c r="C2187" s="2" t="s">
        <v>173</v>
      </c>
    </row>
    <row r="2188" spans="1:3" x14ac:dyDescent="0.2">
      <c r="A2188" s="2">
        <v>2187</v>
      </c>
      <c r="B2188" s="2">
        <v>67</v>
      </c>
      <c r="C2188" s="2" t="s">
        <v>483</v>
      </c>
    </row>
    <row r="2189" spans="1:3" x14ac:dyDescent="0.2">
      <c r="A2189" s="2">
        <v>2188</v>
      </c>
      <c r="B2189" s="2">
        <v>67</v>
      </c>
      <c r="C2189" s="2" t="s">
        <v>484</v>
      </c>
    </row>
    <row r="2190" spans="1:3" x14ac:dyDescent="0.2">
      <c r="A2190" s="2">
        <v>2189</v>
      </c>
      <c r="B2190" s="2">
        <v>67</v>
      </c>
      <c r="C2190" s="2" t="s">
        <v>1625</v>
      </c>
    </row>
    <row r="2191" spans="1:3" x14ac:dyDescent="0.2">
      <c r="A2191" s="2">
        <v>2190</v>
      </c>
      <c r="B2191" s="2">
        <v>67</v>
      </c>
      <c r="C2191" s="2" t="s">
        <v>485</v>
      </c>
    </row>
    <row r="2192" spans="1:3" x14ac:dyDescent="0.2">
      <c r="A2192" s="2">
        <v>2191</v>
      </c>
      <c r="B2192" s="2">
        <v>67</v>
      </c>
      <c r="C2192" s="2" t="s">
        <v>486</v>
      </c>
    </row>
    <row r="2193" spans="1:3" x14ac:dyDescent="0.2">
      <c r="A2193" s="2">
        <v>2192</v>
      </c>
      <c r="B2193" s="2">
        <v>67</v>
      </c>
      <c r="C2193" s="2" t="s">
        <v>487</v>
      </c>
    </row>
    <row r="2194" spans="1:3" x14ac:dyDescent="0.2">
      <c r="A2194" s="2">
        <v>2193</v>
      </c>
      <c r="B2194" s="2">
        <v>67</v>
      </c>
      <c r="C2194" s="2" t="s">
        <v>488</v>
      </c>
    </row>
    <row r="2195" spans="1:3" x14ac:dyDescent="0.2">
      <c r="A2195" s="2">
        <v>2194</v>
      </c>
      <c r="B2195" s="2">
        <v>68</v>
      </c>
      <c r="C2195" s="2" t="s">
        <v>489</v>
      </c>
    </row>
    <row r="2196" spans="1:3" x14ac:dyDescent="0.2">
      <c r="A2196" s="2">
        <v>2195</v>
      </c>
      <c r="B2196" s="2">
        <v>68</v>
      </c>
      <c r="C2196" s="2" t="s">
        <v>2035</v>
      </c>
    </row>
    <row r="2197" spans="1:3" x14ac:dyDescent="0.2">
      <c r="A2197" s="2">
        <v>2196</v>
      </c>
      <c r="B2197" s="2">
        <v>68</v>
      </c>
      <c r="C2197" s="2" t="s">
        <v>490</v>
      </c>
    </row>
    <row r="2198" spans="1:3" x14ac:dyDescent="0.2">
      <c r="A2198" s="2">
        <v>2197</v>
      </c>
      <c r="B2198" s="2">
        <v>68</v>
      </c>
      <c r="C2198" s="2" t="s">
        <v>491</v>
      </c>
    </row>
    <row r="2199" spans="1:3" x14ac:dyDescent="0.2">
      <c r="A2199" s="2">
        <v>2198</v>
      </c>
      <c r="B2199" s="2">
        <v>68</v>
      </c>
      <c r="C2199" s="2" t="s">
        <v>1149</v>
      </c>
    </row>
    <row r="2200" spans="1:3" x14ac:dyDescent="0.2">
      <c r="A2200" s="2">
        <v>2199</v>
      </c>
      <c r="B2200" s="2">
        <v>68</v>
      </c>
      <c r="C2200" s="2" t="s">
        <v>492</v>
      </c>
    </row>
    <row r="2201" spans="1:3" x14ac:dyDescent="0.2">
      <c r="A2201" s="2">
        <v>2200</v>
      </c>
      <c r="B2201" s="2">
        <v>68</v>
      </c>
      <c r="C2201" s="2" t="s">
        <v>493</v>
      </c>
    </row>
    <row r="2202" spans="1:3" x14ac:dyDescent="0.2">
      <c r="A2202" s="2">
        <v>2201</v>
      </c>
      <c r="B2202" s="2">
        <v>68</v>
      </c>
      <c r="C2202" s="2" t="s">
        <v>494</v>
      </c>
    </row>
    <row r="2203" spans="1:3" x14ac:dyDescent="0.2">
      <c r="A2203" s="2">
        <v>2202</v>
      </c>
      <c r="B2203" s="2">
        <v>68</v>
      </c>
      <c r="C2203" s="2" t="s">
        <v>744</v>
      </c>
    </row>
    <row r="2204" spans="1:3" x14ac:dyDescent="0.2">
      <c r="A2204" s="2">
        <v>2203</v>
      </c>
      <c r="B2204" s="2">
        <v>68</v>
      </c>
      <c r="C2204" s="2" t="s">
        <v>1509</v>
      </c>
    </row>
    <row r="2205" spans="1:3" x14ac:dyDescent="0.2">
      <c r="A2205" s="2">
        <v>2204</v>
      </c>
      <c r="B2205" s="2">
        <v>68</v>
      </c>
      <c r="C2205" s="2" t="s">
        <v>1074</v>
      </c>
    </row>
    <row r="2206" spans="1:3" x14ac:dyDescent="0.2">
      <c r="A2206" s="2">
        <v>2205</v>
      </c>
      <c r="B2206" s="2">
        <v>68</v>
      </c>
      <c r="C2206" s="2" t="s">
        <v>745</v>
      </c>
    </row>
    <row r="2207" spans="1:3" x14ac:dyDescent="0.2">
      <c r="A2207" s="2">
        <v>2206</v>
      </c>
      <c r="B2207" s="2">
        <v>68</v>
      </c>
      <c r="C2207" s="2" t="s">
        <v>495</v>
      </c>
    </row>
    <row r="2208" spans="1:3" x14ac:dyDescent="0.2">
      <c r="A2208" s="2">
        <v>2207</v>
      </c>
      <c r="B2208" s="2">
        <v>68</v>
      </c>
      <c r="C2208" s="2" t="s">
        <v>1327</v>
      </c>
    </row>
    <row r="2209" spans="1:3" x14ac:dyDescent="0.2">
      <c r="A2209" s="2">
        <v>2208</v>
      </c>
      <c r="B2209" s="2">
        <v>68</v>
      </c>
      <c r="C2209" s="2" t="s">
        <v>496</v>
      </c>
    </row>
    <row r="2210" spans="1:3" x14ac:dyDescent="0.2">
      <c r="A2210" s="2">
        <v>2209</v>
      </c>
      <c r="B2210" s="2">
        <v>68</v>
      </c>
      <c r="C2210" s="2" t="s">
        <v>497</v>
      </c>
    </row>
    <row r="2211" spans="1:3" x14ac:dyDescent="0.2">
      <c r="A2211" s="2">
        <v>2210</v>
      </c>
      <c r="B2211" s="2">
        <v>68</v>
      </c>
      <c r="C2211" s="2" t="s">
        <v>498</v>
      </c>
    </row>
    <row r="2212" spans="1:3" x14ac:dyDescent="0.2">
      <c r="A2212" s="2">
        <v>2211</v>
      </c>
      <c r="B2212" s="2">
        <v>68</v>
      </c>
      <c r="C2212" s="2" t="s">
        <v>499</v>
      </c>
    </row>
    <row r="2213" spans="1:3" x14ac:dyDescent="0.2">
      <c r="A2213" s="2">
        <v>2212</v>
      </c>
      <c r="B2213" s="2">
        <v>68</v>
      </c>
      <c r="C2213" s="2" t="s">
        <v>500</v>
      </c>
    </row>
    <row r="2214" spans="1:3" x14ac:dyDescent="0.2">
      <c r="A2214" s="2">
        <v>2213</v>
      </c>
      <c r="B2214" s="2">
        <v>68</v>
      </c>
      <c r="C2214" s="2" t="s">
        <v>501</v>
      </c>
    </row>
    <row r="2215" spans="1:3" x14ac:dyDescent="0.2">
      <c r="A2215" s="2">
        <v>2214</v>
      </c>
      <c r="B2215" s="2">
        <v>68</v>
      </c>
      <c r="C2215" s="2" t="s">
        <v>502</v>
      </c>
    </row>
    <row r="2216" spans="1:3" x14ac:dyDescent="0.2">
      <c r="A2216" s="2">
        <v>2215</v>
      </c>
      <c r="B2216" s="2">
        <v>68</v>
      </c>
      <c r="C2216" s="2" t="s">
        <v>503</v>
      </c>
    </row>
    <row r="2217" spans="1:3" x14ac:dyDescent="0.2">
      <c r="A2217" s="2">
        <v>2216</v>
      </c>
      <c r="B2217" s="2">
        <v>68</v>
      </c>
      <c r="C2217" s="2" t="s">
        <v>504</v>
      </c>
    </row>
    <row r="2218" spans="1:3" x14ac:dyDescent="0.2">
      <c r="A2218" s="2">
        <v>2217</v>
      </c>
      <c r="B2218" s="2">
        <v>68</v>
      </c>
      <c r="C2218" s="2" t="s">
        <v>1846</v>
      </c>
    </row>
    <row r="2219" spans="1:3" x14ac:dyDescent="0.2">
      <c r="A2219" s="2">
        <v>2218</v>
      </c>
      <c r="B2219" s="2">
        <v>68</v>
      </c>
      <c r="C2219" s="2" t="s">
        <v>505</v>
      </c>
    </row>
    <row r="2220" spans="1:3" x14ac:dyDescent="0.2">
      <c r="A2220" s="2">
        <v>2219</v>
      </c>
      <c r="B2220" s="2">
        <v>68</v>
      </c>
      <c r="C2220" s="2" t="s">
        <v>506</v>
      </c>
    </row>
    <row r="2221" spans="1:3" x14ac:dyDescent="0.2">
      <c r="A2221" s="2">
        <v>2220</v>
      </c>
      <c r="B2221" s="2">
        <v>68</v>
      </c>
      <c r="C2221" s="2" t="s">
        <v>1586</v>
      </c>
    </row>
    <row r="2222" spans="1:3" x14ac:dyDescent="0.2">
      <c r="A2222" s="2">
        <v>2221</v>
      </c>
      <c r="B2222" s="2">
        <v>68</v>
      </c>
      <c r="C2222" s="2" t="s">
        <v>507</v>
      </c>
    </row>
    <row r="2223" spans="1:3" x14ac:dyDescent="0.2">
      <c r="A2223" s="2">
        <v>2222</v>
      </c>
      <c r="B2223" s="2">
        <v>68</v>
      </c>
      <c r="C2223" s="2" t="s">
        <v>508</v>
      </c>
    </row>
    <row r="2224" spans="1:3" x14ac:dyDescent="0.2">
      <c r="A2224" s="2">
        <v>2223</v>
      </c>
      <c r="B2224" s="2">
        <v>68</v>
      </c>
      <c r="C2224" s="2" t="s">
        <v>509</v>
      </c>
    </row>
    <row r="2225" spans="1:3" x14ac:dyDescent="0.2">
      <c r="A2225" s="2">
        <v>2224</v>
      </c>
      <c r="B2225" s="2">
        <v>68</v>
      </c>
      <c r="C2225" s="2" t="s">
        <v>1253</v>
      </c>
    </row>
    <row r="2226" spans="1:3" x14ac:dyDescent="0.2">
      <c r="A2226" s="2">
        <v>2225</v>
      </c>
      <c r="B2226" s="2">
        <v>68</v>
      </c>
      <c r="C2226" s="2" t="s">
        <v>510</v>
      </c>
    </row>
    <row r="2227" spans="1:3" x14ac:dyDescent="0.2">
      <c r="A2227" s="2">
        <v>2226</v>
      </c>
      <c r="B2227" s="2">
        <v>68</v>
      </c>
      <c r="C2227" s="2" t="s">
        <v>511</v>
      </c>
    </row>
    <row r="2228" spans="1:3" x14ac:dyDescent="0.2">
      <c r="A2228" s="2">
        <v>2227</v>
      </c>
      <c r="B2228" s="2">
        <v>68</v>
      </c>
      <c r="C2228" s="2" t="s">
        <v>512</v>
      </c>
    </row>
    <row r="2229" spans="1:3" x14ac:dyDescent="0.2">
      <c r="A2229" s="2">
        <v>2228</v>
      </c>
      <c r="B2229" s="2">
        <v>68</v>
      </c>
      <c r="C2229" s="2" t="s">
        <v>513</v>
      </c>
    </row>
    <row r="2230" spans="1:3" x14ac:dyDescent="0.2">
      <c r="A2230" s="2">
        <v>2229</v>
      </c>
      <c r="B2230" s="2">
        <v>68</v>
      </c>
      <c r="C2230" s="2" t="s">
        <v>514</v>
      </c>
    </row>
    <row r="2231" spans="1:3" x14ac:dyDescent="0.2">
      <c r="A2231" s="2">
        <v>2230</v>
      </c>
      <c r="B2231" s="2">
        <v>68</v>
      </c>
      <c r="C2231" s="2" t="s">
        <v>515</v>
      </c>
    </row>
    <row r="2232" spans="1:3" x14ac:dyDescent="0.2">
      <c r="A2232" s="2">
        <v>2231</v>
      </c>
      <c r="B2232" s="2">
        <v>68</v>
      </c>
      <c r="C2232" s="2" t="s">
        <v>516</v>
      </c>
    </row>
    <row r="2233" spans="1:3" x14ac:dyDescent="0.2">
      <c r="A2233" s="2">
        <v>2232</v>
      </c>
      <c r="B2233" s="2">
        <v>68</v>
      </c>
      <c r="C2233" s="2" t="s">
        <v>517</v>
      </c>
    </row>
    <row r="2234" spans="1:3" x14ac:dyDescent="0.2">
      <c r="A2234" s="2">
        <v>2233</v>
      </c>
      <c r="B2234" s="2">
        <v>68</v>
      </c>
      <c r="C2234" s="2" t="s">
        <v>518</v>
      </c>
    </row>
    <row r="2235" spans="1:3" x14ac:dyDescent="0.2">
      <c r="A2235" s="2">
        <v>2234</v>
      </c>
      <c r="B2235" s="2">
        <v>68</v>
      </c>
      <c r="C2235" s="2" t="s">
        <v>519</v>
      </c>
    </row>
    <row r="2236" spans="1:3" x14ac:dyDescent="0.2">
      <c r="A2236" s="2">
        <v>2235</v>
      </c>
      <c r="B2236" s="2">
        <v>68</v>
      </c>
      <c r="C2236" s="2" t="s">
        <v>520</v>
      </c>
    </row>
    <row r="2237" spans="1:3" x14ac:dyDescent="0.2">
      <c r="A2237" s="2">
        <v>2236</v>
      </c>
      <c r="B2237" s="2">
        <v>68</v>
      </c>
      <c r="C2237" s="2" t="s">
        <v>521</v>
      </c>
    </row>
    <row r="2238" spans="1:3" x14ac:dyDescent="0.2">
      <c r="A2238" s="2">
        <v>2237</v>
      </c>
      <c r="B2238" s="2">
        <v>68</v>
      </c>
      <c r="C2238" s="2" t="s">
        <v>522</v>
      </c>
    </row>
    <row r="2239" spans="1:3" x14ac:dyDescent="0.2">
      <c r="A2239" s="2">
        <v>2238</v>
      </c>
      <c r="B2239" s="2">
        <v>68</v>
      </c>
      <c r="C2239" s="2" t="s">
        <v>523</v>
      </c>
    </row>
    <row r="2240" spans="1:3" x14ac:dyDescent="0.2">
      <c r="A2240" s="2">
        <v>2239</v>
      </c>
      <c r="B2240" s="2">
        <v>69</v>
      </c>
      <c r="C2240" s="2" t="s">
        <v>524</v>
      </c>
    </row>
    <row r="2241" spans="1:3" x14ac:dyDescent="0.2">
      <c r="A2241" s="2">
        <v>2240</v>
      </c>
      <c r="B2241" s="2">
        <v>69</v>
      </c>
      <c r="C2241" s="2" t="s">
        <v>525</v>
      </c>
    </row>
    <row r="2242" spans="1:3" x14ac:dyDescent="0.2">
      <c r="A2242" s="2">
        <v>2241</v>
      </c>
      <c r="B2242" s="2">
        <v>69</v>
      </c>
      <c r="C2242" s="2" t="s">
        <v>526</v>
      </c>
    </row>
    <row r="2243" spans="1:3" x14ac:dyDescent="0.2">
      <c r="A2243" s="2">
        <v>2242</v>
      </c>
      <c r="B2243" s="2">
        <v>69</v>
      </c>
      <c r="C2243" s="2" t="s">
        <v>527</v>
      </c>
    </row>
    <row r="2244" spans="1:3" x14ac:dyDescent="0.2">
      <c r="A2244" s="2">
        <v>2243</v>
      </c>
      <c r="B2244" s="2">
        <v>69</v>
      </c>
      <c r="C2244" s="2" t="s">
        <v>1316</v>
      </c>
    </row>
    <row r="2245" spans="1:3" x14ac:dyDescent="0.2">
      <c r="A2245" s="2">
        <v>2244</v>
      </c>
      <c r="B2245" s="2">
        <v>69</v>
      </c>
      <c r="C2245" s="2" t="s">
        <v>528</v>
      </c>
    </row>
    <row r="2246" spans="1:3" x14ac:dyDescent="0.2">
      <c r="A2246" s="2">
        <v>2245</v>
      </c>
      <c r="B2246" s="2">
        <v>69</v>
      </c>
      <c r="C2246" s="2" t="s">
        <v>1318</v>
      </c>
    </row>
    <row r="2247" spans="1:3" x14ac:dyDescent="0.2">
      <c r="A2247" s="2">
        <v>2246</v>
      </c>
      <c r="B2247" s="2">
        <v>69</v>
      </c>
      <c r="C2247" s="2" t="s">
        <v>529</v>
      </c>
    </row>
    <row r="2248" spans="1:3" x14ac:dyDescent="0.2">
      <c r="A2248" s="2">
        <v>2247</v>
      </c>
      <c r="B2248" s="2">
        <v>69</v>
      </c>
      <c r="C2248" s="2" t="s">
        <v>530</v>
      </c>
    </row>
    <row r="2249" spans="1:3" x14ac:dyDescent="0.2">
      <c r="A2249" s="2">
        <v>2248</v>
      </c>
      <c r="B2249" s="2">
        <v>69</v>
      </c>
      <c r="C2249" s="2" t="s">
        <v>531</v>
      </c>
    </row>
    <row r="2250" spans="1:3" x14ac:dyDescent="0.2">
      <c r="A2250" s="2">
        <v>2249</v>
      </c>
      <c r="B2250" s="2">
        <v>69</v>
      </c>
      <c r="C2250" s="2" t="s">
        <v>532</v>
      </c>
    </row>
    <row r="2251" spans="1:3" x14ac:dyDescent="0.2">
      <c r="A2251" s="2">
        <v>2250</v>
      </c>
      <c r="B2251" s="2">
        <v>69</v>
      </c>
      <c r="C2251" s="2" t="s">
        <v>533</v>
      </c>
    </row>
    <row r="2252" spans="1:3" x14ac:dyDescent="0.2">
      <c r="A2252" s="2">
        <v>2251</v>
      </c>
      <c r="B2252" s="2">
        <v>69</v>
      </c>
      <c r="C2252" s="2" t="s">
        <v>534</v>
      </c>
    </row>
    <row r="2253" spans="1:3" x14ac:dyDescent="0.2">
      <c r="A2253" s="2">
        <v>2252</v>
      </c>
      <c r="B2253" s="2">
        <v>69</v>
      </c>
      <c r="C2253" s="2" t="s">
        <v>535</v>
      </c>
    </row>
    <row r="2254" spans="1:3" x14ac:dyDescent="0.2">
      <c r="A2254" s="2">
        <v>2253</v>
      </c>
      <c r="B2254" s="2">
        <v>69</v>
      </c>
      <c r="C2254" s="2" t="s">
        <v>536</v>
      </c>
    </row>
    <row r="2255" spans="1:3" x14ac:dyDescent="0.2">
      <c r="A2255" s="2">
        <v>2254</v>
      </c>
      <c r="B2255" s="2">
        <v>69</v>
      </c>
      <c r="C2255" s="2" t="s">
        <v>537</v>
      </c>
    </row>
    <row r="2256" spans="1:3" x14ac:dyDescent="0.2">
      <c r="A2256" s="2">
        <v>2255</v>
      </c>
      <c r="B2256" s="2">
        <v>69</v>
      </c>
      <c r="C2256" s="2" t="s">
        <v>538</v>
      </c>
    </row>
    <row r="2257" spans="1:3" x14ac:dyDescent="0.2">
      <c r="A2257" s="2">
        <v>2256</v>
      </c>
      <c r="B2257" s="2">
        <v>69</v>
      </c>
      <c r="C2257" s="2" t="s">
        <v>356</v>
      </c>
    </row>
    <row r="2258" spans="1:3" x14ac:dyDescent="0.2">
      <c r="A2258" s="2">
        <v>2257</v>
      </c>
      <c r="B2258" s="2">
        <v>69</v>
      </c>
      <c r="C2258" s="2" t="s">
        <v>539</v>
      </c>
    </row>
    <row r="2259" spans="1:3" x14ac:dyDescent="0.2">
      <c r="A2259" s="2">
        <v>2258</v>
      </c>
      <c r="B2259" s="2">
        <v>69</v>
      </c>
      <c r="C2259" s="2" t="s">
        <v>540</v>
      </c>
    </row>
    <row r="2260" spans="1:3" x14ac:dyDescent="0.2">
      <c r="A2260" s="2">
        <v>2259</v>
      </c>
      <c r="B2260" s="2">
        <v>69</v>
      </c>
      <c r="C2260" s="2" t="s">
        <v>541</v>
      </c>
    </row>
    <row r="2261" spans="1:3" x14ac:dyDescent="0.2">
      <c r="A2261" s="2">
        <v>2260</v>
      </c>
      <c r="B2261" s="2">
        <v>69</v>
      </c>
      <c r="C2261" s="2" t="s">
        <v>542</v>
      </c>
    </row>
    <row r="2262" spans="1:3" x14ac:dyDescent="0.2">
      <c r="A2262" s="2">
        <v>2261</v>
      </c>
      <c r="B2262" s="2">
        <v>69</v>
      </c>
      <c r="C2262" s="2" t="s">
        <v>543</v>
      </c>
    </row>
    <row r="2263" spans="1:3" x14ac:dyDescent="0.2">
      <c r="A2263" s="2">
        <v>2262</v>
      </c>
      <c r="B2263" s="2">
        <v>69</v>
      </c>
      <c r="C2263" s="2" t="s">
        <v>544</v>
      </c>
    </row>
    <row r="2264" spans="1:3" x14ac:dyDescent="0.2">
      <c r="A2264" s="2">
        <v>2263</v>
      </c>
      <c r="B2264" s="2">
        <v>69</v>
      </c>
      <c r="C2264" s="2" t="s">
        <v>545</v>
      </c>
    </row>
    <row r="2265" spans="1:3" x14ac:dyDescent="0.2">
      <c r="A2265" s="2">
        <v>2264</v>
      </c>
      <c r="B2265" s="2">
        <v>69</v>
      </c>
      <c r="C2265" s="2" t="s">
        <v>1678</v>
      </c>
    </row>
    <row r="2266" spans="1:3" x14ac:dyDescent="0.2">
      <c r="A2266" s="2">
        <v>2265</v>
      </c>
      <c r="B2266" s="2">
        <v>69</v>
      </c>
      <c r="C2266" s="2" t="s">
        <v>546</v>
      </c>
    </row>
    <row r="2267" spans="1:3" x14ac:dyDescent="0.2">
      <c r="A2267" s="2">
        <v>2266</v>
      </c>
      <c r="B2267" s="2">
        <v>69</v>
      </c>
      <c r="C2267" s="2" t="s">
        <v>547</v>
      </c>
    </row>
    <row r="2268" spans="1:3" x14ac:dyDescent="0.2">
      <c r="A2268" s="2">
        <v>2267</v>
      </c>
      <c r="B2268" s="2">
        <v>69</v>
      </c>
      <c r="C2268" s="2" t="s">
        <v>548</v>
      </c>
    </row>
    <row r="2269" spans="1:3" x14ac:dyDescent="0.2">
      <c r="A2269" s="2">
        <v>2268</v>
      </c>
      <c r="B2269" s="2">
        <v>69</v>
      </c>
      <c r="C2269" s="2" t="s">
        <v>549</v>
      </c>
    </row>
    <row r="2270" spans="1:3" x14ac:dyDescent="0.2">
      <c r="A2270" s="2">
        <v>2269</v>
      </c>
      <c r="B2270" s="2">
        <v>69</v>
      </c>
      <c r="C2270" s="2" t="s">
        <v>550</v>
      </c>
    </row>
    <row r="2271" spans="1:3" x14ac:dyDescent="0.2">
      <c r="A2271" s="2">
        <v>2270</v>
      </c>
      <c r="B2271" s="2">
        <v>69</v>
      </c>
      <c r="C2271" s="2" t="s">
        <v>551</v>
      </c>
    </row>
    <row r="2272" spans="1:3" x14ac:dyDescent="0.2">
      <c r="A2272" s="2">
        <v>2271</v>
      </c>
      <c r="B2272" s="2">
        <v>69</v>
      </c>
      <c r="C2272" s="2" t="s">
        <v>552</v>
      </c>
    </row>
    <row r="2273" spans="1:3" x14ac:dyDescent="0.2">
      <c r="A2273" s="2">
        <v>2272</v>
      </c>
      <c r="B2273" s="2">
        <v>69</v>
      </c>
      <c r="C2273" s="2" t="s">
        <v>553</v>
      </c>
    </row>
    <row r="2274" spans="1:3" x14ac:dyDescent="0.2">
      <c r="A2274" s="2">
        <v>2273</v>
      </c>
      <c r="B2274" s="2">
        <v>69</v>
      </c>
      <c r="C2274" s="2" t="s">
        <v>554</v>
      </c>
    </row>
    <row r="2275" spans="1:3" x14ac:dyDescent="0.2">
      <c r="A2275" s="2">
        <v>2274</v>
      </c>
      <c r="B2275" s="2">
        <v>69</v>
      </c>
      <c r="C2275" s="2" t="s">
        <v>555</v>
      </c>
    </row>
    <row r="2276" spans="1:3" x14ac:dyDescent="0.2">
      <c r="A2276" s="2">
        <v>2275</v>
      </c>
      <c r="B2276" s="2">
        <v>69</v>
      </c>
      <c r="C2276" s="2" t="s">
        <v>556</v>
      </c>
    </row>
    <row r="2277" spans="1:3" x14ac:dyDescent="0.2">
      <c r="A2277" s="2">
        <v>2276</v>
      </c>
      <c r="B2277" s="2">
        <v>69</v>
      </c>
      <c r="C2277" s="2" t="s">
        <v>557</v>
      </c>
    </row>
    <row r="2278" spans="1:3" x14ac:dyDescent="0.2">
      <c r="A2278" s="2">
        <v>2277</v>
      </c>
      <c r="B2278" s="2">
        <v>69</v>
      </c>
      <c r="C2278" s="2" t="s">
        <v>558</v>
      </c>
    </row>
    <row r="2279" spans="1:3" x14ac:dyDescent="0.2">
      <c r="A2279" s="2">
        <v>2278</v>
      </c>
      <c r="B2279" s="2">
        <v>69</v>
      </c>
      <c r="C2279" s="2" t="s">
        <v>1016</v>
      </c>
    </row>
    <row r="2280" spans="1:3" x14ac:dyDescent="0.2">
      <c r="A2280" s="2">
        <v>2279</v>
      </c>
      <c r="B2280" s="2">
        <v>69</v>
      </c>
      <c r="C2280" s="2" t="s">
        <v>559</v>
      </c>
    </row>
    <row r="2281" spans="1:3" x14ac:dyDescent="0.2">
      <c r="A2281" s="2">
        <v>2280</v>
      </c>
      <c r="B2281" s="2">
        <v>69</v>
      </c>
      <c r="C2281" s="2" t="s">
        <v>560</v>
      </c>
    </row>
    <row r="2282" spans="1:3" x14ac:dyDescent="0.2">
      <c r="A2282" s="2">
        <v>2281</v>
      </c>
      <c r="B2282" s="2">
        <v>69</v>
      </c>
      <c r="C2282" s="2" t="s">
        <v>561</v>
      </c>
    </row>
    <row r="2283" spans="1:3" x14ac:dyDescent="0.2">
      <c r="A2283" s="2">
        <v>2282</v>
      </c>
      <c r="B2283" s="2">
        <v>69</v>
      </c>
      <c r="C2283" s="2" t="s">
        <v>562</v>
      </c>
    </row>
    <row r="2284" spans="1:3" x14ac:dyDescent="0.2">
      <c r="A2284" s="2">
        <v>2283</v>
      </c>
      <c r="B2284" s="2">
        <v>69</v>
      </c>
      <c r="C2284" s="2" t="s">
        <v>563</v>
      </c>
    </row>
    <row r="2285" spans="1:3" x14ac:dyDescent="0.2">
      <c r="A2285" s="2">
        <v>2284</v>
      </c>
      <c r="B2285" s="2">
        <v>69</v>
      </c>
      <c r="C2285" s="2" t="s">
        <v>564</v>
      </c>
    </row>
    <row r="2286" spans="1:3" x14ac:dyDescent="0.2">
      <c r="A2286" s="2">
        <v>2285</v>
      </c>
      <c r="B2286" s="2">
        <v>69</v>
      </c>
      <c r="C2286" s="2" t="s">
        <v>565</v>
      </c>
    </row>
    <row r="2287" spans="1:3" x14ac:dyDescent="0.2">
      <c r="A2287" s="2">
        <v>2286</v>
      </c>
      <c r="B2287" s="2">
        <v>69</v>
      </c>
      <c r="C2287" s="2" t="s">
        <v>566</v>
      </c>
    </row>
    <row r="2288" spans="1:3" x14ac:dyDescent="0.2">
      <c r="A2288" s="2">
        <v>2287</v>
      </c>
      <c r="B2288" s="2">
        <v>69</v>
      </c>
      <c r="C2288" s="2" t="s">
        <v>2113</v>
      </c>
    </row>
    <row r="2289" spans="1:3" x14ac:dyDescent="0.2">
      <c r="A2289" s="2">
        <v>2288</v>
      </c>
      <c r="B2289" s="2">
        <v>69</v>
      </c>
      <c r="C2289" s="2" t="s">
        <v>1363</v>
      </c>
    </row>
    <row r="2290" spans="1:3" x14ac:dyDescent="0.2">
      <c r="A2290" s="2">
        <v>2289</v>
      </c>
      <c r="B2290" s="2">
        <v>69</v>
      </c>
      <c r="C2290" s="2" t="s">
        <v>567</v>
      </c>
    </row>
    <row r="2291" spans="1:3" x14ac:dyDescent="0.2">
      <c r="A2291" s="2">
        <v>2290</v>
      </c>
      <c r="B2291" s="2">
        <v>69</v>
      </c>
      <c r="C2291" s="2" t="s">
        <v>568</v>
      </c>
    </row>
    <row r="2292" spans="1:3" x14ac:dyDescent="0.2">
      <c r="A2292" s="2">
        <v>2291</v>
      </c>
      <c r="B2292" s="2">
        <v>69</v>
      </c>
      <c r="C2292" s="2" t="s">
        <v>569</v>
      </c>
    </row>
    <row r="2293" spans="1:3" x14ac:dyDescent="0.2">
      <c r="A2293" s="2">
        <v>2292</v>
      </c>
      <c r="B2293" s="2">
        <v>69</v>
      </c>
      <c r="C2293" s="2" t="s">
        <v>570</v>
      </c>
    </row>
    <row r="2294" spans="1:3" x14ac:dyDescent="0.2">
      <c r="A2294" s="2">
        <v>2293</v>
      </c>
      <c r="B2294" s="2">
        <v>69</v>
      </c>
      <c r="C2294" s="2" t="s">
        <v>571</v>
      </c>
    </row>
    <row r="2295" spans="1:3" x14ac:dyDescent="0.2">
      <c r="A2295" s="2">
        <v>2294</v>
      </c>
      <c r="B2295" s="2">
        <v>69</v>
      </c>
      <c r="C2295" s="2" t="s">
        <v>572</v>
      </c>
    </row>
    <row r="2296" spans="1:3" x14ac:dyDescent="0.2">
      <c r="A2296" s="2">
        <v>2295</v>
      </c>
      <c r="B2296" s="2">
        <v>69</v>
      </c>
      <c r="C2296" s="2" t="s">
        <v>573</v>
      </c>
    </row>
    <row r="2297" spans="1:3" x14ac:dyDescent="0.2">
      <c r="A2297" s="2">
        <v>2296</v>
      </c>
      <c r="B2297" s="2">
        <v>69</v>
      </c>
      <c r="C2297" s="2" t="s">
        <v>574</v>
      </c>
    </row>
    <row r="2298" spans="1:3" x14ac:dyDescent="0.2">
      <c r="A2298" s="2">
        <v>2297</v>
      </c>
      <c r="B2298" s="2">
        <v>69</v>
      </c>
      <c r="C2298" s="2" t="s">
        <v>575</v>
      </c>
    </row>
    <row r="2299" spans="1:3" x14ac:dyDescent="0.2">
      <c r="A2299" s="2">
        <v>2298</v>
      </c>
      <c r="B2299" s="2">
        <v>69</v>
      </c>
      <c r="C2299" s="2" t="s">
        <v>576</v>
      </c>
    </row>
    <row r="2300" spans="1:3" x14ac:dyDescent="0.2">
      <c r="A2300" s="2">
        <v>2299</v>
      </c>
      <c r="B2300" s="2">
        <v>69</v>
      </c>
      <c r="C2300" s="2" t="s">
        <v>577</v>
      </c>
    </row>
    <row r="2301" spans="1:3" x14ac:dyDescent="0.2">
      <c r="A2301" s="2">
        <v>2300</v>
      </c>
      <c r="B2301" s="2">
        <v>69</v>
      </c>
      <c r="C2301" s="2" t="s">
        <v>578</v>
      </c>
    </row>
    <row r="2302" spans="1:3" x14ac:dyDescent="0.2">
      <c r="A2302" s="2">
        <v>2301</v>
      </c>
      <c r="B2302" s="2">
        <v>69</v>
      </c>
      <c r="C2302" s="2" t="s">
        <v>579</v>
      </c>
    </row>
    <row r="2303" spans="1:3" x14ac:dyDescent="0.2">
      <c r="A2303" s="2">
        <v>2302</v>
      </c>
      <c r="B2303" s="2">
        <v>69</v>
      </c>
      <c r="C2303" s="2" t="s">
        <v>580</v>
      </c>
    </row>
    <row r="2304" spans="1:3" x14ac:dyDescent="0.2">
      <c r="A2304" s="2">
        <v>2303</v>
      </c>
      <c r="B2304" s="2">
        <v>69</v>
      </c>
      <c r="C2304" s="2" t="s">
        <v>581</v>
      </c>
    </row>
    <row r="2305" spans="1:3" x14ac:dyDescent="0.2">
      <c r="A2305" s="2">
        <v>2304</v>
      </c>
      <c r="B2305" s="2">
        <v>70</v>
      </c>
      <c r="C2305" s="2" t="s">
        <v>715</v>
      </c>
    </row>
    <row r="2306" spans="1:3" x14ac:dyDescent="0.2">
      <c r="A2306" s="2">
        <v>2305</v>
      </c>
      <c r="B2306" s="2">
        <v>70</v>
      </c>
      <c r="C2306" s="2" t="s">
        <v>966</v>
      </c>
    </row>
    <row r="2307" spans="1:3" x14ac:dyDescent="0.2">
      <c r="A2307" s="2">
        <v>2306</v>
      </c>
      <c r="B2307" s="2">
        <v>70</v>
      </c>
      <c r="C2307" s="2" t="s">
        <v>582</v>
      </c>
    </row>
    <row r="2308" spans="1:3" x14ac:dyDescent="0.2">
      <c r="A2308" s="2">
        <v>2307</v>
      </c>
      <c r="B2308" s="2">
        <v>70</v>
      </c>
      <c r="C2308" s="2" t="s">
        <v>500</v>
      </c>
    </row>
    <row r="2309" spans="1:3" x14ac:dyDescent="0.2">
      <c r="A2309" s="2">
        <v>2308</v>
      </c>
      <c r="B2309" s="2">
        <v>70</v>
      </c>
      <c r="C2309" s="2" t="s">
        <v>583</v>
      </c>
    </row>
    <row r="2310" spans="1:3" x14ac:dyDescent="0.2">
      <c r="A2310" s="2">
        <v>2309</v>
      </c>
      <c r="B2310" s="2">
        <v>70</v>
      </c>
      <c r="C2310" s="2" t="s">
        <v>584</v>
      </c>
    </row>
    <row r="2311" spans="1:3" x14ac:dyDescent="0.2">
      <c r="A2311" s="2">
        <v>2310</v>
      </c>
      <c r="B2311" s="2">
        <v>70</v>
      </c>
      <c r="C2311" s="2" t="s">
        <v>585</v>
      </c>
    </row>
    <row r="2312" spans="1:3" x14ac:dyDescent="0.2">
      <c r="A2312" s="2">
        <v>2311</v>
      </c>
      <c r="B2312" s="2">
        <v>70</v>
      </c>
      <c r="C2312" s="2" t="s">
        <v>586</v>
      </c>
    </row>
    <row r="2313" spans="1:3" x14ac:dyDescent="0.2">
      <c r="A2313" s="2">
        <v>2312</v>
      </c>
      <c r="B2313" s="2">
        <v>70</v>
      </c>
      <c r="C2313" s="2" t="s">
        <v>587</v>
      </c>
    </row>
    <row r="2314" spans="1:3" x14ac:dyDescent="0.2">
      <c r="A2314" s="2">
        <v>2313</v>
      </c>
      <c r="B2314" s="2">
        <v>70</v>
      </c>
      <c r="C2314" s="2" t="s">
        <v>588</v>
      </c>
    </row>
    <row r="2315" spans="1:3" x14ac:dyDescent="0.2">
      <c r="A2315" s="2">
        <v>2314</v>
      </c>
      <c r="B2315" s="2">
        <v>70</v>
      </c>
      <c r="C2315" s="2" t="s">
        <v>589</v>
      </c>
    </row>
    <row r="2316" spans="1:3" x14ac:dyDescent="0.2">
      <c r="A2316" s="2">
        <v>2315</v>
      </c>
      <c r="B2316" s="2">
        <v>70</v>
      </c>
      <c r="C2316" s="2" t="s">
        <v>590</v>
      </c>
    </row>
    <row r="2317" spans="1:3" x14ac:dyDescent="0.2">
      <c r="A2317" s="2">
        <v>2316</v>
      </c>
      <c r="B2317" s="2">
        <v>70</v>
      </c>
      <c r="C2317" s="2" t="s">
        <v>591</v>
      </c>
    </row>
    <row r="2318" spans="1:3" x14ac:dyDescent="0.2">
      <c r="A2318" s="2">
        <v>2317</v>
      </c>
      <c r="B2318" s="2">
        <v>70</v>
      </c>
      <c r="C2318" s="2" t="s">
        <v>592</v>
      </c>
    </row>
    <row r="2319" spans="1:3" x14ac:dyDescent="0.2">
      <c r="A2319" s="2">
        <v>2318</v>
      </c>
      <c r="B2319" s="2">
        <v>70</v>
      </c>
      <c r="C2319" s="2" t="s">
        <v>593</v>
      </c>
    </row>
    <row r="2320" spans="1:3" x14ac:dyDescent="0.2">
      <c r="A2320" s="2">
        <v>2319</v>
      </c>
      <c r="B2320" s="2">
        <v>70</v>
      </c>
      <c r="C2320" s="2" t="s">
        <v>594</v>
      </c>
    </row>
    <row r="2321" spans="1:3" x14ac:dyDescent="0.2">
      <c r="A2321" s="2">
        <v>2320</v>
      </c>
      <c r="B2321" s="2">
        <v>70</v>
      </c>
      <c r="C2321" s="2" t="s">
        <v>595</v>
      </c>
    </row>
    <row r="2322" spans="1:3" x14ac:dyDescent="0.2">
      <c r="A2322" s="2">
        <v>2321</v>
      </c>
      <c r="B2322" s="2">
        <v>70</v>
      </c>
      <c r="C2322" s="2" t="s">
        <v>294</v>
      </c>
    </row>
    <row r="2323" spans="1:3" x14ac:dyDescent="0.2">
      <c r="A2323" s="2">
        <v>2322</v>
      </c>
      <c r="B2323" s="2">
        <v>70</v>
      </c>
      <c r="C2323" s="2" t="s">
        <v>1153</v>
      </c>
    </row>
    <row r="2324" spans="1:3" x14ac:dyDescent="0.2">
      <c r="A2324" s="2">
        <v>2323</v>
      </c>
      <c r="B2324" s="2">
        <v>70</v>
      </c>
      <c r="C2324" s="2" t="s">
        <v>596</v>
      </c>
    </row>
    <row r="2325" spans="1:3" x14ac:dyDescent="0.2">
      <c r="A2325" s="2">
        <v>2324</v>
      </c>
      <c r="B2325" s="2">
        <v>70</v>
      </c>
      <c r="C2325" s="2" t="s">
        <v>58</v>
      </c>
    </row>
    <row r="2326" spans="1:3" x14ac:dyDescent="0.2">
      <c r="A2326" s="2">
        <v>2325</v>
      </c>
      <c r="B2326" s="2">
        <v>70</v>
      </c>
      <c r="C2326" s="2" t="s">
        <v>597</v>
      </c>
    </row>
    <row r="2327" spans="1:3" x14ac:dyDescent="0.2">
      <c r="A2327" s="2">
        <v>2326</v>
      </c>
      <c r="B2327" s="2">
        <v>70</v>
      </c>
      <c r="C2327" s="2" t="s">
        <v>598</v>
      </c>
    </row>
    <row r="2328" spans="1:3" x14ac:dyDescent="0.2">
      <c r="A2328" s="2">
        <v>2327</v>
      </c>
      <c r="B2328" s="2">
        <v>70</v>
      </c>
      <c r="C2328" s="2" t="s">
        <v>599</v>
      </c>
    </row>
    <row r="2329" spans="1:3" x14ac:dyDescent="0.2">
      <c r="A2329" s="2">
        <v>2328</v>
      </c>
      <c r="B2329" s="2">
        <v>70</v>
      </c>
      <c r="C2329" s="2" t="s">
        <v>170</v>
      </c>
    </row>
    <row r="2330" spans="1:3" x14ac:dyDescent="0.2">
      <c r="A2330" s="2">
        <v>2329</v>
      </c>
      <c r="B2330" s="2">
        <v>70</v>
      </c>
      <c r="C2330" s="2" t="s">
        <v>600</v>
      </c>
    </row>
    <row r="2331" spans="1:3" x14ac:dyDescent="0.2">
      <c r="A2331" s="2">
        <v>2330</v>
      </c>
      <c r="B2331" s="2">
        <v>70</v>
      </c>
      <c r="C2331" s="2" t="s">
        <v>436</v>
      </c>
    </row>
    <row r="2332" spans="1:3" x14ac:dyDescent="0.2">
      <c r="A2332" s="2">
        <v>2331</v>
      </c>
      <c r="B2332" s="2">
        <v>75</v>
      </c>
      <c r="C2332" s="2" t="s">
        <v>601</v>
      </c>
    </row>
    <row r="2333" spans="1:3" x14ac:dyDescent="0.2">
      <c r="A2333" s="2">
        <v>2332</v>
      </c>
      <c r="B2333" s="2">
        <v>75</v>
      </c>
      <c r="C2333" s="2" t="s">
        <v>602</v>
      </c>
    </row>
    <row r="2334" spans="1:3" x14ac:dyDescent="0.2">
      <c r="A2334" s="2">
        <v>2333</v>
      </c>
      <c r="B2334" s="2">
        <v>75</v>
      </c>
      <c r="C2334" s="2" t="s">
        <v>603</v>
      </c>
    </row>
    <row r="2335" spans="1:3" x14ac:dyDescent="0.2">
      <c r="A2335" s="2">
        <v>2334</v>
      </c>
      <c r="B2335" s="2">
        <v>75</v>
      </c>
      <c r="C2335" s="2" t="s">
        <v>604</v>
      </c>
    </row>
    <row r="2336" spans="1:3" x14ac:dyDescent="0.2">
      <c r="A2336" s="2">
        <v>2335</v>
      </c>
      <c r="B2336" s="2">
        <v>75</v>
      </c>
      <c r="C2336" s="2" t="s">
        <v>605</v>
      </c>
    </row>
    <row r="2337" spans="1:3" x14ac:dyDescent="0.2">
      <c r="A2337" s="2">
        <v>2336</v>
      </c>
      <c r="B2337" s="2">
        <v>75</v>
      </c>
      <c r="C2337" s="2" t="s">
        <v>606</v>
      </c>
    </row>
    <row r="2338" spans="1:3" x14ac:dyDescent="0.2">
      <c r="A2338" s="2">
        <v>2337</v>
      </c>
      <c r="B2338" s="2">
        <v>19</v>
      </c>
      <c r="C2338" s="2" t="s">
        <v>607</v>
      </c>
    </row>
    <row r="2339" spans="1:3" x14ac:dyDescent="0.2">
      <c r="A2339" s="2">
        <v>2338</v>
      </c>
      <c r="B2339" s="2">
        <v>57</v>
      </c>
      <c r="C2339" s="2" t="s">
        <v>608</v>
      </c>
    </row>
    <row r="2340" spans="1:3" x14ac:dyDescent="0.2">
      <c r="A2340" s="2">
        <v>2339</v>
      </c>
      <c r="B2340" s="2">
        <v>57</v>
      </c>
      <c r="C2340" s="2" t="s">
        <v>609</v>
      </c>
    </row>
    <row r="2341" spans="1:3" x14ac:dyDescent="0.2">
      <c r="A2341" s="2">
        <v>2340</v>
      </c>
      <c r="B2341" s="2">
        <v>50</v>
      </c>
      <c r="C2341" s="2" t="s">
        <v>610</v>
      </c>
    </row>
    <row r="2342" spans="1:3" x14ac:dyDescent="0.2">
      <c r="A2342" s="2">
        <v>2341</v>
      </c>
      <c r="B2342" s="2">
        <v>50</v>
      </c>
      <c r="C2342" s="2" t="s">
        <v>611</v>
      </c>
    </row>
    <row r="2343" spans="1:3" x14ac:dyDescent="0.2">
      <c r="A2343" s="2">
        <v>2342</v>
      </c>
      <c r="B2343" s="2">
        <v>50</v>
      </c>
      <c r="C2343" s="2" t="s">
        <v>612</v>
      </c>
    </row>
    <row r="2344" spans="1:3" x14ac:dyDescent="0.2">
      <c r="A2344" s="2">
        <v>2343</v>
      </c>
      <c r="B2344" s="2">
        <v>18</v>
      </c>
      <c r="C2344" s="2" t="s">
        <v>613</v>
      </c>
    </row>
    <row r="2345" spans="1:3" x14ac:dyDescent="0.2">
      <c r="A2345" s="2">
        <v>2344</v>
      </c>
      <c r="B2345" s="2">
        <v>19</v>
      </c>
      <c r="C2345" s="2" t="s">
        <v>614</v>
      </c>
    </row>
    <row r="2346" spans="1:3" x14ac:dyDescent="0.2">
      <c r="A2346" s="2">
        <v>2345</v>
      </c>
      <c r="B2346" s="2">
        <v>28</v>
      </c>
      <c r="C2346" s="2" t="s">
        <v>615</v>
      </c>
    </row>
    <row r="2347" spans="1:3" x14ac:dyDescent="0.2">
      <c r="A2347" s="2">
        <v>2346</v>
      </c>
      <c r="B2347" s="2">
        <v>86</v>
      </c>
      <c r="C2347" s="2" t="s">
        <v>616</v>
      </c>
    </row>
    <row r="2348" spans="1:3" x14ac:dyDescent="0.2">
      <c r="A2348" s="2">
        <v>2347</v>
      </c>
      <c r="B2348" s="2">
        <v>86</v>
      </c>
      <c r="C2348" s="2" t="s">
        <v>617</v>
      </c>
    </row>
    <row r="2349" spans="1:3" x14ac:dyDescent="0.2">
      <c r="A2349" s="2">
        <v>2348</v>
      </c>
      <c r="B2349" s="2">
        <v>86</v>
      </c>
      <c r="C2349" s="2" t="s">
        <v>618</v>
      </c>
    </row>
    <row r="2350" spans="1:3" x14ac:dyDescent="0.2">
      <c r="A2350" s="2">
        <v>2349</v>
      </c>
      <c r="B2350" s="2">
        <v>86</v>
      </c>
      <c r="C2350" s="2" t="s">
        <v>619</v>
      </c>
    </row>
    <row r="2351" spans="1:3" x14ac:dyDescent="0.2">
      <c r="A2351" s="2">
        <v>2350</v>
      </c>
      <c r="B2351" s="2">
        <v>86</v>
      </c>
      <c r="C2351" s="2" t="s">
        <v>620</v>
      </c>
    </row>
    <row r="2352" spans="1:3" x14ac:dyDescent="0.2">
      <c r="A2352" s="2">
        <v>2351</v>
      </c>
      <c r="B2352" s="2">
        <v>86</v>
      </c>
      <c r="C2352" s="2" t="s">
        <v>621</v>
      </c>
    </row>
    <row r="2353" spans="1:3" x14ac:dyDescent="0.2">
      <c r="A2353" s="2">
        <v>2352</v>
      </c>
      <c r="B2353" s="2">
        <v>51</v>
      </c>
      <c r="C2353" s="2" t="s">
        <v>622</v>
      </c>
    </row>
    <row r="2354" spans="1:3" x14ac:dyDescent="0.2">
      <c r="A2354" s="2">
        <v>2353</v>
      </c>
      <c r="B2354" s="2">
        <v>0</v>
      </c>
      <c r="C2354" s="2" t="s">
        <v>623</v>
      </c>
    </row>
    <row r="2355" spans="1:3" x14ac:dyDescent="0.2">
      <c r="A2355" s="2">
        <v>2354</v>
      </c>
      <c r="B2355" s="2">
        <v>0</v>
      </c>
      <c r="C2355" s="2" t="s">
        <v>624</v>
      </c>
    </row>
    <row r="2356" spans="1:3" x14ac:dyDescent="0.2">
      <c r="A2356" s="2">
        <v>2355</v>
      </c>
      <c r="B2356" s="2">
        <v>67</v>
      </c>
      <c r="C2356" s="2" t="s">
        <v>625</v>
      </c>
    </row>
    <row r="2357" spans="1:3" x14ac:dyDescent="0.2">
      <c r="A2357" s="2">
        <v>2356</v>
      </c>
      <c r="B2357" s="2">
        <v>0</v>
      </c>
      <c r="C2357" s="2" t="s">
        <v>626</v>
      </c>
    </row>
    <row r="2358" spans="1:3" x14ac:dyDescent="0.2">
      <c r="A2358" s="2">
        <v>2357</v>
      </c>
      <c r="B2358" s="2">
        <v>0</v>
      </c>
      <c r="C2358" s="2" t="s">
        <v>627</v>
      </c>
    </row>
    <row r="2359" spans="1:3" x14ac:dyDescent="0.2">
      <c r="A2359" s="2">
        <v>2358</v>
      </c>
      <c r="B2359" s="2">
        <v>0</v>
      </c>
      <c r="C2359" s="2" t="s">
        <v>628</v>
      </c>
    </row>
    <row r="2360" spans="1:3" x14ac:dyDescent="0.2">
      <c r="A2360" s="2">
        <v>2359</v>
      </c>
      <c r="B2360" s="2">
        <v>0</v>
      </c>
      <c r="C2360" s="2" t="s">
        <v>629</v>
      </c>
    </row>
    <row r="2361" spans="1:3" x14ac:dyDescent="0.2">
      <c r="A2361" s="2">
        <v>2360</v>
      </c>
      <c r="B2361" s="2">
        <v>0</v>
      </c>
      <c r="C2361" s="2" t="s">
        <v>630</v>
      </c>
    </row>
    <row r="2362" spans="1:3" x14ac:dyDescent="0.2">
      <c r="A2362" s="2">
        <v>2361</v>
      </c>
      <c r="B2362" s="2">
        <v>0</v>
      </c>
      <c r="C2362" s="2" t="s">
        <v>631</v>
      </c>
    </row>
    <row r="2363" spans="1:3" x14ac:dyDescent="0.2">
      <c r="A2363" s="2">
        <v>2362</v>
      </c>
      <c r="B2363" s="2">
        <v>0</v>
      </c>
      <c r="C2363" s="2" t="s">
        <v>632</v>
      </c>
    </row>
    <row r="2364" spans="1:3" x14ac:dyDescent="0.2">
      <c r="A2364" s="2">
        <v>2363</v>
      </c>
      <c r="B2364" s="2">
        <v>0</v>
      </c>
      <c r="C2364" s="2" t="s">
        <v>633</v>
      </c>
    </row>
    <row r="2365" spans="1:3" x14ac:dyDescent="0.2">
      <c r="A2365" s="2">
        <v>2364</v>
      </c>
      <c r="B2365" s="2">
        <v>0</v>
      </c>
      <c r="C2365" s="2" t="s">
        <v>634</v>
      </c>
    </row>
    <row r="2366" spans="1:3" x14ac:dyDescent="0.2">
      <c r="A2366" s="2">
        <v>2365</v>
      </c>
      <c r="B2366" s="2">
        <v>0</v>
      </c>
      <c r="C2366" s="2" t="s">
        <v>635</v>
      </c>
    </row>
    <row r="2367" spans="1:3" x14ac:dyDescent="0.2">
      <c r="A2367" s="2">
        <v>2366</v>
      </c>
      <c r="B2367" s="2">
        <v>0</v>
      </c>
      <c r="C2367" s="2" t="s">
        <v>636</v>
      </c>
    </row>
    <row r="2368" spans="1:3" x14ac:dyDescent="0.2">
      <c r="A2368" s="2">
        <v>2367</v>
      </c>
      <c r="B2368" s="2">
        <v>0</v>
      </c>
      <c r="C2368" s="2" t="s">
        <v>637</v>
      </c>
    </row>
    <row r="2369" spans="1:3" x14ac:dyDescent="0.2">
      <c r="A2369" s="2">
        <v>2368</v>
      </c>
      <c r="B2369" s="2">
        <v>0</v>
      </c>
      <c r="C2369" s="2" t="s">
        <v>638</v>
      </c>
    </row>
    <row r="2370" spans="1:3" x14ac:dyDescent="0.2">
      <c r="A2370" s="2">
        <v>2369</v>
      </c>
      <c r="B2370" s="2">
        <v>0</v>
      </c>
      <c r="C2370" s="2" t="s">
        <v>639</v>
      </c>
    </row>
    <row r="2371" spans="1:3" x14ac:dyDescent="0.2">
      <c r="A2371" s="2">
        <v>2370</v>
      </c>
      <c r="B2371" s="2">
        <v>0</v>
      </c>
      <c r="C2371" s="2" t="s">
        <v>640</v>
      </c>
    </row>
    <row r="2372" spans="1:3" x14ac:dyDescent="0.2">
      <c r="A2372" s="2">
        <v>2371</v>
      </c>
      <c r="B2372" s="2">
        <v>0</v>
      </c>
      <c r="C2372" s="2" t="s">
        <v>641</v>
      </c>
    </row>
    <row r="2373" spans="1:3" x14ac:dyDescent="0.2">
      <c r="A2373" s="2">
        <v>2372</v>
      </c>
      <c r="B2373" s="2">
        <v>0</v>
      </c>
      <c r="C2373" s="2" t="s">
        <v>642</v>
      </c>
    </row>
    <row r="2374" spans="1:3" x14ac:dyDescent="0.2">
      <c r="A2374" s="2">
        <v>2373</v>
      </c>
      <c r="B2374" s="2">
        <v>0</v>
      </c>
      <c r="C2374" s="2" t="s">
        <v>643</v>
      </c>
    </row>
    <row r="2375" spans="1:3" x14ac:dyDescent="0.2">
      <c r="A2375" s="2">
        <v>2374</v>
      </c>
      <c r="B2375" s="2">
        <v>0</v>
      </c>
      <c r="C2375" s="2" t="s">
        <v>644</v>
      </c>
    </row>
    <row r="2376" spans="1:3" x14ac:dyDescent="0.2">
      <c r="A2376" s="2">
        <v>2375</v>
      </c>
      <c r="B2376" s="2">
        <v>0</v>
      </c>
      <c r="C2376" s="2" t="s">
        <v>645</v>
      </c>
    </row>
    <row r="2377" spans="1:3" x14ac:dyDescent="0.2">
      <c r="A2377" s="2">
        <v>2376</v>
      </c>
      <c r="B2377" s="2">
        <v>0</v>
      </c>
      <c r="C2377" s="2" t="s">
        <v>646</v>
      </c>
    </row>
    <row r="2378" spans="1:3" x14ac:dyDescent="0.2">
      <c r="A2378" s="2">
        <v>2377</v>
      </c>
      <c r="B2378" s="2">
        <v>0</v>
      </c>
      <c r="C2378" s="2" t="s">
        <v>647</v>
      </c>
    </row>
    <row r="2379" spans="1:3" x14ac:dyDescent="0.2">
      <c r="A2379" s="2">
        <v>2378</v>
      </c>
      <c r="B2379" s="2">
        <v>0</v>
      </c>
      <c r="C2379" s="2" t="s">
        <v>648</v>
      </c>
    </row>
    <row r="2380" spans="1:3" x14ac:dyDescent="0.2">
      <c r="A2380" s="2">
        <v>2379</v>
      </c>
      <c r="B2380" s="2">
        <v>0</v>
      </c>
      <c r="C2380" s="2" t="s">
        <v>649</v>
      </c>
    </row>
    <row r="2381" spans="1:3" x14ac:dyDescent="0.2">
      <c r="A2381" s="2">
        <v>2380</v>
      </c>
      <c r="B2381" s="2">
        <v>0</v>
      </c>
      <c r="C2381" s="2" t="s">
        <v>650</v>
      </c>
    </row>
    <row r="2382" spans="1:3" x14ac:dyDescent="0.2">
      <c r="A2382" s="2">
        <v>2381</v>
      </c>
      <c r="B2382" s="2">
        <v>0</v>
      </c>
      <c r="C2382" s="2" t="s">
        <v>651</v>
      </c>
    </row>
    <row r="2383" spans="1:3" x14ac:dyDescent="0.2">
      <c r="A2383" s="2">
        <v>2382</v>
      </c>
      <c r="B2383" s="2">
        <v>0</v>
      </c>
      <c r="C2383" s="2" t="s">
        <v>652</v>
      </c>
    </row>
    <row r="2384" spans="1:3" x14ac:dyDescent="0.2">
      <c r="A2384" s="2">
        <v>2383</v>
      </c>
      <c r="B2384" s="2">
        <v>0</v>
      </c>
      <c r="C2384" s="2" t="s">
        <v>653</v>
      </c>
    </row>
    <row r="2385" spans="1:3" x14ac:dyDescent="0.2">
      <c r="A2385" s="2">
        <v>2384</v>
      </c>
      <c r="B2385" s="2">
        <v>0</v>
      </c>
      <c r="C2385" s="2" t="s">
        <v>654</v>
      </c>
    </row>
    <row r="2386" spans="1:3" x14ac:dyDescent="0.2">
      <c r="A2386" s="2">
        <v>2385</v>
      </c>
      <c r="B2386" s="2">
        <v>0</v>
      </c>
      <c r="C2386" s="2" t="s">
        <v>655</v>
      </c>
    </row>
    <row r="2387" spans="1:3" x14ac:dyDescent="0.2">
      <c r="A2387" s="2">
        <v>2386</v>
      </c>
      <c r="B2387" s="2">
        <v>0</v>
      </c>
      <c r="C2387" s="2" t="s">
        <v>656</v>
      </c>
    </row>
    <row r="2388" spans="1:3" x14ac:dyDescent="0.2">
      <c r="A2388" s="2">
        <v>2387</v>
      </c>
      <c r="B2388" s="2">
        <v>0</v>
      </c>
      <c r="C2388" s="2" t="s">
        <v>657</v>
      </c>
    </row>
    <row r="2389" spans="1:3" x14ac:dyDescent="0.2">
      <c r="A2389" s="2">
        <v>2388</v>
      </c>
      <c r="B2389" s="2">
        <v>0</v>
      </c>
      <c r="C2389" s="2" t="s">
        <v>658</v>
      </c>
    </row>
    <row r="2390" spans="1:3" x14ac:dyDescent="0.2">
      <c r="A2390" s="2">
        <v>2389</v>
      </c>
      <c r="B2390" s="2">
        <v>0</v>
      </c>
      <c r="C2390" s="2" t="s">
        <v>659</v>
      </c>
    </row>
    <row r="2391" spans="1:3" x14ac:dyDescent="0.2">
      <c r="A2391" s="2">
        <v>2390</v>
      </c>
      <c r="B2391" s="2">
        <v>0</v>
      </c>
      <c r="C2391" s="2" t="s">
        <v>660</v>
      </c>
    </row>
    <row r="2392" spans="1:3" x14ac:dyDescent="0.2">
      <c r="A2392" s="2">
        <v>2391</v>
      </c>
      <c r="B2392" s="2">
        <v>0</v>
      </c>
      <c r="C2392" s="2" t="s">
        <v>661</v>
      </c>
    </row>
    <row r="2393" spans="1:3" x14ac:dyDescent="0.2">
      <c r="A2393" s="2">
        <v>2392</v>
      </c>
      <c r="B2393" s="2">
        <v>0</v>
      </c>
      <c r="C2393" s="2" t="s">
        <v>662</v>
      </c>
    </row>
    <row r="2394" spans="1:3" x14ac:dyDescent="0.2">
      <c r="A2394" s="2">
        <v>2393</v>
      </c>
      <c r="B2394" s="2">
        <v>0</v>
      </c>
      <c r="C2394" s="2" t="s">
        <v>663</v>
      </c>
    </row>
    <row r="2395" spans="1:3" x14ac:dyDescent="0.2">
      <c r="A2395" s="2">
        <v>2394</v>
      </c>
      <c r="B2395" s="2">
        <v>0</v>
      </c>
      <c r="C2395" s="2" t="s">
        <v>706</v>
      </c>
    </row>
    <row r="2396" spans="1:3" x14ac:dyDescent="0.2">
      <c r="A2396" s="2">
        <v>2395</v>
      </c>
      <c r="B2396" s="2">
        <v>0</v>
      </c>
      <c r="C2396" s="2" t="s">
        <v>664</v>
      </c>
    </row>
    <row r="2397" spans="1:3" x14ac:dyDescent="0.2">
      <c r="A2397" s="2">
        <v>2396</v>
      </c>
      <c r="B2397" s="2">
        <v>0</v>
      </c>
      <c r="C2397" s="2" t="s">
        <v>665</v>
      </c>
    </row>
    <row r="2398" spans="1:3" x14ac:dyDescent="0.2">
      <c r="A2398" s="2">
        <v>2397</v>
      </c>
      <c r="B2398" s="2">
        <v>0</v>
      </c>
      <c r="C2398" s="2" t="s">
        <v>666</v>
      </c>
    </row>
    <row r="2399" spans="1:3" x14ac:dyDescent="0.2">
      <c r="A2399" s="2">
        <v>2398</v>
      </c>
      <c r="B2399" s="2">
        <v>0</v>
      </c>
      <c r="C2399" s="2" t="s">
        <v>667</v>
      </c>
    </row>
    <row r="2400" spans="1:3" x14ac:dyDescent="0.2">
      <c r="A2400" s="2">
        <v>2399</v>
      </c>
      <c r="B2400" s="2">
        <v>0</v>
      </c>
      <c r="C2400" s="2" t="s">
        <v>668</v>
      </c>
    </row>
    <row r="2401" spans="1:3" x14ac:dyDescent="0.2">
      <c r="A2401" s="2">
        <v>2400</v>
      </c>
      <c r="B2401" s="2">
        <v>0</v>
      </c>
      <c r="C2401" s="2" t="s">
        <v>669</v>
      </c>
    </row>
    <row r="2402" spans="1:3" x14ac:dyDescent="0.2">
      <c r="A2402" s="2">
        <v>2401</v>
      </c>
      <c r="B2402" s="2">
        <v>0</v>
      </c>
      <c r="C2402" s="2" t="s">
        <v>670</v>
      </c>
    </row>
    <row r="2403" spans="1:3" x14ac:dyDescent="0.2">
      <c r="A2403" s="2">
        <v>2402</v>
      </c>
      <c r="B2403" s="2">
        <v>0</v>
      </c>
      <c r="C2403" s="2" t="s">
        <v>671</v>
      </c>
    </row>
    <row r="2404" spans="1:3" x14ac:dyDescent="0.2">
      <c r="A2404" s="2">
        <v>2403</v>
      </c>
      <c r="B2404" s="2">
        <v>0</v>
      </c>
      <c r="C2404" s="2" t="s">
        <v>672</v>
      </c>
    </row>
    <row r="2405" spans="1:3" x14ac:dyDescent="0.2">
      <c r="A2405" s="2">
        <v>2404</v>
      </c>
      <c r="B2405" s="2">
        <v>0</v>
      </c>
      <c r="C2405" s="2" t="s">
        <v>673</v>
      </c>
    </row>
    <row r="2406" spans="1:3" x14ac:dyDescent="0.2">
      <c r="A2406" s="2">
        <v>2405</v>
      </c>
      <c r="B2406" s="2">
        <v>0</v>
      </c>
      <c r="C2406" s="2" t="s">
        <v>674</v>
      </c>
    </row>
    <row r="2407" spans="1:3" x14ac:dyDescent="0.2">
      <c r="A2407" s="2">
        <v>2406</v>
      </c>
      <c r="B2407" s="2">
        <v>0</v>
      </c>
      <c r="C2407" s="2" t="s">
        <v>675</v>
      </c>
    </row>
    <row r="2408" spans="1:3" x14ac:dyDescent="0.2">
      <c r="A2408" s="2">
        <v>2407</v>
      </c>
      <c r="B2408" s="2">
        <v>0</v>
      </c>
      <c r="C2408" s="2" t="s">
        <v>676</v>
      </c>
    </row>
    <row r="2409" spans="1:3" x14ac:dyDescent="0.2">
      <c r="A2409" s="2">
        <v>2408</v>
      </c>
      <c r="B2409" s="2">
        <v>0</v>
      </c>
      <c r="C2409" s="2" t="s">
        <v>677</v>
      </c>
    </row>
    <row r="2410" spans="1:3" x14ac:dyDescent="0.2">
      <c r="A2410" s="2">
        <v>2409</v>
      </c>
      <c r="B2410" s="2">
        <v>0</v>
      </c>
      <c r="C2410" s="2" t="s">
        <v>678</v>
      </c>
    </row>
    <row r="2411" spans="1:3" x14ac:dyDescent="0.2">
      <c r="A2411" s="2">
        <v>2410</v>
      </c>
      <c r="B2411" s="2">
        <v>0</v>
      </c>
      <c r="C2411" s="2" t="s">
        <v>679</v>
      </c>
    </row>
    <row r="2412" spans="1:3" x14ac:dyDescent="0.2">
      <c r="A2412" s="2">
        <v>2411</v>
      </c>
      <c r="B2412" s="2">
        <v>0</v>
      </c>
      <c r="C2412" s="2" t="s">
        <v>680</v>
      </c>
    </row>
    <row r="2413" spans="1:3" x14ac:dyDescent="0.2">
      <c r="A2413" s="2">
        <v>2412</v>
      </c>
      <c r="B2413" s="2">
        <v>0</v>
      </c>
      <c r="C2413" s="2" t="s">
        <v>681</v>
      </c>
    </row>
    <row r="2414" spans="1:3" x14ac:dyDescent="0.2">
      <c r="A2414" s="2">
        <v>2413</v>
      </c>
      <c r="B2414" s="2">
        <v>0</v>
      </c>
      <c r="C2414" s="2" t="s">
        <v>682</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Avance Metas e Indicadores</vt:lpstr>
      <vt:lpstr>UPZ</vt:lpstr>
      <vt:lpstr>Barrios</vt:lpstr>
      <vt:lpstr>'Avance Metas e Indicadores'!Área_de_impresión</vt:lpstr>
    </vt:vector>
  </TitlesOfParts>
  <Company>DReyes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Deiryn Reyes</dc:creator>
  <cp:lastModifiedBy>Luz Dary Guerrero Tibata</cp:lastModifiedBy>
  <cp:lastPrinted>2018-02-19T15:51:42Z</cp:lastPrinted>
  <dcterms:created xsi:type="dcterms:W3CDTF">2007-03-15T17:15:41Z</dcterms:created>
  <dcterms:modified xsi:type="dcterms:W3CDTF">2018-04-26T16:47:21Z</dcterms:modified>
</cp:coreProperties>
</file>